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afiniL\Desktop\"/>
    </mc:Choice>
  </mc:AlternateContent>
  <xr:revisionPtr revIDLastSave="0" documentId="8_{74E2EA13-0599-4F40-9620-93850984EE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 per compilazione" sheetId="1" r:id="rId1"/>
    <sheet name="te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F34" i="2" s="1"/>
  <c r="G34" i="2" s="1"/>
  <c r="B35" i="2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B16" i="2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F10" i="2" s="1"/>
  <c r="G10" i="2" s="1"/>
  <c r="E9" i="2"/>
  <c r="F9" i="2" s="1"/>
  <c r="G35" i="2" l="1"/>
  <c r="G36" i="2" s="1"/>
  <c r="G38" i="2" s="1"/>
  <c r="G9" i="2"/>
  <c r="G16" i="2" s="1"/>
  <c r="G17" i="2" s="1"/>
  <c r="G19" i="2" s="1"/>
</calcChain>
</file>

<file path=xl/sharedStrings.xml><?xml version="1.0" encoding="utf-8"?>
<sst xmlns="http://schemas.openxmlformats.org/spreadsheetml/2006/main" count="26" uniqueCount="22">
  <si>
    <t>INDICAZIONI PER LA COMPILAZIONE</t>
  </si>
  <si>
    <t xml:space="preserve">E' presente un unico foglio di calcolo che ognuno può compilare in base agli indicatori e ai punteggi relativi al proprio articolo e/o settore. </t>
  </si>
  <si>
    <t>MINISTERO DELLA CULTURA</t>
  </si>
  <si>
    <t>DIREZIONE GENERALE SPETTACOLO</t>
  </si>
  <si>
    <t>INDICATORI</t>
  </si>
  <si>
    <t>Vc-Vp</t>
  </si>
  <si>
    <t>PUNTEGGIO MAX INDICATORE DA DDG</t>
  </si>
  <si>
    <t>Valore dichiarato a preventivo (Vp)</t>
  </si>
  <si>
    <t>Valore dichiarato a consuntivo (Vc)</t>
  </si>
  <si>
    <t>Variazione</t>
  </si>
  <si>
    <t>DIMENSIONE QUANTITATIVA</t>
  </si>
  <si>
    <t>QUALITA' INDICIZZATA</t>
  </si>
  <si>
    <t xml:space="preserve">TOTALE </t>
  </si>
  <si>
    <t xml:space="preserve">variazione percentuale media ponderata conseguita </t>
  </si>
  <si>
    <t>variazione percentuale consentita</t>
  </si>
  <si>
    <t>(Vc-Vp)/Vp</t>
  </si>
  <si>
    <t>E' possibile compilare solo i campi in bianco relativi a indicatori, punteggi e dati inseriti a preventivo e consuntivo. Le caselle grigie si compilano automaticamente.</t>
  </si>
  <si>
    <t>Si rammenta che:
• ai sensi dell'Allegato C, punto 3, gli indicatori di Qualità indicizzata afferenti a "Tasso di utilizzo delle sale" e "Ampliamento del pubblico", se previsti per il settore di competenza, sono esclusi dal calcolo della media ponderata delle variazioni preventivo-consuntivo, pertanto, non vanno inseriti tra le voci oggetto di calcolo;
• ai sensi dell'Allegato D, punto 3, l'indicatore "Spettatori", se previsto per il settore di competenza, è escluso dal calcolo della media ponderata delle variazioni preventivo-consuntivo, pertanto, non va inserito tra le voci oggetto di calcolo;
• come previsto dal D.M. 27 luglio 2017 e successive modificazioni, le variazioni positive (&lt; 0) non vengono considerate ai fini del calcolo della media ponderata delle variazioni percentuali degli indicatori.</t>
  </si>
  <si>
    <t>D.M. 27 LUGLIO 2017 e ss.mm.ii.</t>
  </si>
  <si>
    <t>Le schede della presente cartella permettono di simulare il calcolo della variazione percentuale media ponderata dei valori di Qualità indicizzata e Dimensione quantitativa tra preventivo e consuntivo, secondo le disposizioni di cui al D.M. 27 LUGLIO 2017 e ss.mm.ii..</t>
  </si>
  <si>
    <t>Il presente documento ha carattere puramente esplicativo ed illustrativo della normativa vigente. Pertanto, esso non sostituisce in alcun modo il contenuto del decreto ministeriale D.M. 27 LUGLIO 2017 e ss.mm.ii.</t>
  </si>
  <si>
    <t xml:space="preserve">eccedenza stimata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</si>
</sst>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vertical="center"/>
    </xf>
    <xf numFmtId="164" fontId="3" fillId="6" borderId="2" xfId="1" applyNumberFormat="1" applyFont="1" applyFill="1" applyBorder="1" applyProtection="1"/>
    <xf numFmtId="10" fontId="3" fillId="6" borderId="0" xfId="1" applyNumberFormat="1" applyFont="1" applyFill="1" applyProtection="1"/>
    <xf numFmtId="10" fontId="10" fillId="6" borderId="0" xfId="1" applyNumberFormat="1" applyFont="1" applyFill="1" applyProtection="1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9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0" fillId="7" borderId="0" xfId="0" applyFill="1"/>
    <xf numFmtId="0" fontId="7" fillId="6" borderId="0" xfId="0" applyFont="1" applyFill="1"/>
    <xf numFmtId="0" fontId="0" fillId="6" borderId="0" xfId="0" applyFill="1"/>
    <xf numFmtId="9" fontId="3" fillId="6" borderId="0" xfId="0" applyNumberFormat="1" applyFont="1" applyFill="1"/>
    <xf numFmtId="0" fontId="11" fillId="6" borderId="0" xfId="0" applyFont="1" applyFill="1"/>
    <xf numFmtId="0" fontId="7" fillId="7" borderId="0" xfId="0" applyFont="1" applyFill="1"/>
    <xf numFmtId="0" fontId="3" fillId="4" borderId="0" xfId="0" applyFont="1" applyFill="1"/>
    <xf numFmtId="0" fontId="2" fillId="3" borderId="0" xfId="0" applyFont="1" applyFill="1"/>
    <xf numFmtId="0" fontId="4" fillId="3" borderId="0" xfId="0" applyFont="1" applyFill="1"/>
    <xf numFmtId="0" fontId="0" fillId="3" borderId="0" xfId="0" applyFill="1"/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3" fillId="7" borderId="0" xfId="0" applyFont="1" applyFill="1"/>
    <xf numFmtId="10" fontId="0" fillId="6" borderId="0" xfId="1" applyNumberFormat="1" applyFont="1" applyFill="1" applyProtection="1"/>
    <xf numFmtId="2" fontId="0" fillId="6" borderId="0" xfId="0" applyNumberFormat="1" applyFill="1"/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7" borderId="0" xfId="0" applyFill="1" applyAlignment="1">
      <alignment horizontal="lef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pettacolo.cultura.gov.it/wp-content/uploads/2021/12/TRIENNIO-2022-2024-Punteggi-massimi-indicatori-QualitA-Indicizzata.pdf" TargetMode="External"/><Relationship Id="rId2" Type="http://schemas.openxmlformats.org/officeDocument/2006/relationships/hyperlink" Target="https://spettacolo.cultura.gov.it/wp-content/uploads/2021/12/TRIENNIO-2022-2024-Punteggi-massimi-indicatori-Dimensione-Quantitativa.pd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4</xdr:row>
      <xdr:rowOff>155575</xdr:rowOff>
    </xdr:from>
    <xdr:to>
      <xdr:col>22</xdr:col>
      <xdr:colOff>230878</xdr:colOff>
      <xdr:row>33</xdr:row>
      <xdr:rowOff>92075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2A647353-427D-F1B6-88E9-B4791FB1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3875" y="1193800"/>
          <a:ext cx="6907903" cy="6137275"/>
        </a:xfrm>
        <a:prstGeom prst="rect">
          <a:avLst/>
        </a:prstGeom>
      </xdr:spPr>
    </xdr:pic>
    <xdr:clientData/>
  </xdr:twoCellAnchor>
  <xdr:twoCellAnchor>
    <xdr:from>
      <xdr:col>7</xdr:col>
      <xdr:colOff>333375</xdr:colOff>
      <xdr:row>1</xdr:row>
      <xdr:rowOff>25400</xdr:rowOff>
    </xdr:from>
    <xdr:to>
      <xdr:col>26</xdr:col>
      <xdr:colOff>85725</xdr:colOff>
      <xdr:row>46</xdr:row>
      <xdr:rowOff>66041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B286FFF5-C6FA-4B2E-8457-CE361F677E9D}"/>
            </a:ext>
          </a:extLst>
        </xdr:cNvPr>
        <xdr:cNvSpPr/>
      </xdr:nvSpPr>
      <xdr:spPr>
        <a:xfrm>
          <a:off x="10106025" y="215900"/>
          <a:ext cx="10972800" cy="9565641"/>
        </a:xfrm>
        <a:prstGeom prst="rect">
          <a:avLst/>
        </a:prstGeom>
        <a:noFill/>
        <a:ln w="57150">
          <a:solidFill>
            <a:schemeClr val="accent4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 b="1" i="1">
              <a:solidFill>
                <a:schemeClr val="tx1"/>
              </a:solidFill>
            </a:rPr>
            <a:t>Indicazioni</a:t>
          </a:r>
          <a:r>
            <a:rPr lang="it-IT" sz="1400" b="1" i="1" baseline="0">
              <a:solidFill>
                <a:schemeClr val="tx1"/>
              </a:solidFill>
            </a:rPr>
            <a:t> per la compilazione </a:t>
          </a:r>
          <a:endParaRPr lang="it-IT" sz="1400" b="1" i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532041</xdr:colOff>
      <xdr:row>6</xdr:row>
      <xdr:rowOff>621573</xdr:rowOff>
    </xdr:from>
    <xdr:to>
      <xdr:col>10</xdr:col>
      <xdr:colOff>547370</xdr:colOff>
      <xdr:row>23</xdr:row>
      <xdr:rowOff>41911</xdr:rowOff>
    </xdr:to>
    <xdr:sp macro="" textlink="">
      <xdr:nvSpPr>
        <xdr:cNvPr id="4" name="Fumetto: rettangolo con angoli arrotondat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06E093-39D9-4BDB-BAF8-32A13810D0CA}"/>
            </a:ext>
          </a:extLst>
        </xdr:cNvPr>
        <xdr:cNvSpPr/>
      </xdr:nvSpPr>
      <xdr:spPr>
        <a:xfrm>
          <a:off x="10342791" y="2034448"/>
          <a:ext cx="1777454" cy="3341463"/>
        </a:xfrm>
        <a:prstGeom prst="wedgeRoundRectCallout">
          <a:avLst>
            <a:gd name="adj1" fmla="val 72502"/>
            <a:gd name="adj2" fmla="val -412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Inserire</a:t>
          </a:r>
          <a:r>
            <a:rPr lang="it-IT" sz="1100" baseline="0"/>
            <a:t> gli indicatori di dimensione quantitativa riportati nell'Allegato D e nel ddg dei punteggi per l'articolo/settore di appartenenza (link)</a:t>
          </a:r>
        </a:p>
        <a:p>
          <a:pPr algn="l"/>
          <a:endParaRPr lang="it-IT" sz="1100" baseline="0"/>
        </a:p>
        <a:p>
          <a:pPr algn="l"/>
          <a:r>
            <a:rPr lang="it-IT" sz="1100" baseline="0"/>
            <a:t>NB. SI RICODA CHE l'INDICATORE SPETTATORI NON DEVE ESSERE INSERITO PERCHè NON CONSIDERATO PER IL CALCOLO DELLA VARIAZIONE </a:t>
          </a:r>
          <a:r>
            <a:rPr lang="it-IT" sz="1100" cap="all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(punto 3 allegato d)</a:t>
          </a:r>
          <a:endParaRPr lang="it-IT" sz="1100"/>
        </a:p>
      </xdr:txBody>
    </xdr:sp>
    <xdr:clientData/>
  </xdr:twoCellAnchor>
  <xdr:twoCellAnchor>
    <xdr:from>
      <xdr:col>12</xdr:col>
      <xdr:colOff>352516</xdr:colOff>
      <xdr:row>10</xdr:row>
      <xdr:rowOff>166551</xdr:rowOff>
    </xdr:from>
    <xdr:to>
      <xdr:col>16</xdr:col>
      <xdr:colOff>532222</xdr:colOff>
      <xdr:row>17</xdr:row>
      <xdr:rowOff>97791</xdr:rowOff>
    </xdr:to>
    <xdr:sp macro="" textlink="">
      <xdr:nvSpPr>
        <xdr:cNvPr id="5" name="Fumetto: rettangolo con angoli arrotondat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AAA901-5B2B-43C3-B2D2-AC9A1E1DA4F1}"/>
            </a:ext>
          </a:extLst>
        </xdr:cNvPr>
        <xdr:cNvSpPr/>
      </xdr:nvSpPr>
      <xdr:spPr>
        <a:xfrm>
          <a:off x="13385891" y="2912926"/>
          <a:ext cx="2592706" cy="1153615"/>
        </a:xfrm>
        <a:prstGeom prst="wedgeRoundRectCallout">
          <a:avLst>
            <a:gd name="adj1" fmla="val 22933"/>
            <a:gd name="adj2" fmla="val -851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Inserire il punteggio associato a ciascun indicatore di dimensione quantitativa come contenuto nel ddg dei punteggi per l'articolo/settore di appartenenza (link)</a:t>
          </a:r>
          <a:endParaRPr lang="it-IT" sz="1100"/>
        </a:p>
      </xdr:txBody>
    </xdr:sp>
    <xdr:clientData/>
  </xdr:twoCellAnchor>
  <xdr:twoCellAnchor>
    <xdr:from>
      <xdr:col>22</xdr:col>
      <xdr:colOff>98517</xdr:colOff>
      <xdr:row>12</xdr:row>
      <xdr:rowOff>46537</xdr:rowOff>
    </xdr:from>
    <xdr:to>
      <xdr:col>25</xdr:col>
      <xdr:colOff>570956</xdr:colOff>
      <xdr:row>15</xdr:row>
      <xdr:rowOff>96069</xdr:rowOff>
    </xdr:to>
    <xdr:sp macro="" textlink="">
      <xdr:nvSpPr>
        <xdr:cNvPr id="6" name="Fumetto: rettangolo con angoli arrotondati 5">
          <a:extLst>
            <a:ext uri="{FF2B5EF4-FFF2-40B4-BE49-F238E27FC236}">
              <a16:creationId xmlns:a16="http://schemas.microsoft.com/office/drawing/2014/main" id="{5B9F4F54-54CD-4EFB-8D73-159D7772F06B}"/>
            </a:ext>
          </a:extLst>
        </xdr:cNvPr>
        <xdr:cNvSpPr/>
      </xdr:nvSpPr>
      <xdr:spPr>
        <a:xfrm>
          <a:off x="18719892" y="3285037"/>
          <a:ext cx="2234564" cy="621032"/>
        </a:xfrm>
        <a:prstGeom prst="wedgeRoundRectCallout">
          <a:avLst>
            <a:gd name="adj1" fmla="val -170649"/>
            <a:gd name="adj2" fmla="val -2017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preventivo per ciascun indicatore</a:t>
          </a:r>
          <a:endParaRPr lang="it-IT" sz="1100"/>
        </a:p>
      </xdr:txBody>
    </xdr:sp>
    <xdr:clientData/>
  </xdr:twoCellAnchor>
  <xdr:twoCellAnchor>
    <xdr:from>
      <xdr:col>22</xdr:col>
      <xdr:colOff>132444</xdr:colOff>
      <xdr:row>6</xdr:row>
      <xdr:rowOff>485685</xdr:rowOff>
    </xdr:from>
    <xdr:to>
      <xdr:col>25</xdr:col>
      <xdr:colOff>523513</xdr:colOff>
      <xdr:row>7</xdr:row>
      <xdr:rowOff>185604</xdr:rowOff>
    </xdr:to>
    <xdr:sp macro="" textlink="">
      <xdr:nvSpPr>
        <xdr:cNvPr id="7" name="Fumetto: rettangolo con angoli arrotondati 6">
          <a:extLst>
            <a:ext uri="{FF2B5EF4-FFF2-40B4-BE49-F238E27FC236}">
              <a16:creationId xmlns:a16="http://schemas.microsoft.com/office/drawing/2014/main" id="{F625F69E-4F4D-4221-A2FF-FAED4933858F}"/>
            </a:ext>
          </a:extLst>
        </xdr:cNvPr>
        <xdr:cNvSpPr/>
      </xdr:nvSpPr>
      <xdr:spPr>
        <a:xfrm>
          <a:off x="18753819" y="1898560"/>
          <a:ext cx="2153194" cy="573044"/>
        </a:xfrm>
        <a:prstGeom prst="wedgeRoundRectCallout">
          <a:avLst>
            <a:gd name="adj1" fmla="val -135532"/>
            <a:gd name="adj2" fmla="val 15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consuntivo per ciascun indicatore</a:t>
          </a:r>
          <a:endParaRPr lang="it-IT" sz="1100"/>
        </a:p>
      </xdr:txBody>
    </xdr:sp>
    <xdr:clientData/>
  </xdr:twoCellAnchor>
  <xdr:twoCellAnchor>
    <xdr:from>
      <xdr:col>8</xdr:col>
      <xdr:colOff>253276</xdr:colOff>
      <xdr:row>35</xdr:row>
      <xdr:rowOff>168276</xdr:rowOff>
    </xdr:from>
    <xdr:to>
      <xdr:col>16</xdr:col>
      <xdr:colOff>214630</xdr:colOff>
      <xdr:row>44</xdr:row>
      <xdr:rowOff>83006</xdr:rowOff>
    </xdr:to>
    <xdr:sp macro="" textlink="">
      <xdr:nvSpPr>
        <xdr:cNvPr id="8" name="Fumetto: rettangolo con angoli arrotondati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3535D0-2993-4780-BF24-B5C3E6C56331}"/>
            </a:ext>
          </a:extLst>
        </xdr:cNvPr>
        <xdr:cNvSpPr/>
      </xdr:nvSpPr>
      <xdr:spPr>
        <a:xfrm>
          <a:off x="10873651" y="7280276"/>
          <a:ext cx="4787354" cy="1486355"/>
        </a:xfrm>
        <a:prstGeom prst="wedgeRoundRectCallout">
          <a:avLst>
            <a:gd name="adj1" fmla="val -7415"/>
            <a:gd name="adj2" fmla="val -21787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Inserire</a:t>
          </a:r>
          <a:r>
            <a:rPr lang="it-IT" sz="1100" baseline="0"/>
            <a:t> gli indicatori di qualità indicizzata  riportati nell'Allegato C e nel ddg dei punteggi per l'articolo/settore di appartenenza (link)</a:t>
          </a:r>
        </a:p>
        <a:p>
          <a:pPr algn="l"/>
          <a:endParaRPr lang="it-IT" sz="1100" baseline="0"/>
        </a:p>
        <a:p>
          <a:pPr algn="l"/>
          <a:r>
            <a:rPr lang="it-IT" sz="1100" baseline="0"/>
            <a:t>NB. SI RICODA CHE GLI INDICATORI </a:t>
          </a:r>
          <a:r>
            <a:rPr lang="it-IT" sz="1100" cap="all" baseline="0"/>
            <a:t>Capacità di riempimento delle sale e Variazione percentuale del numero di spettatori NON VANNO INSERITI PERCHè NON CONSIDERATI PER IL CALCOLO DELLA VARIAZIONE (punto 3 allegato c)</a:t>
          </a:r>
        </a:p>
      </xdr:txBody>
    </xdr:sp>
    <xdr:clientData/>
  </xdr:twoCellAnchor>
  <xdr:twoCellAnchor>
    <xdr:from>
      <xdr:col>18</xdr:col>
      <xdr:colOff>296636</xdr:colOff>
      <xdr:row>36</xdr:row>
      <xdr:rowOff>82096</xdr:rowOff>
    </xdr:from>
    <xdr:to>
      <xdr:col>22</xdr:col>
      <xdr:colOff>474437</xdr:colOff>
      <xdr:row>42</xdr:row>
      <xdr:rowOff>10796</xdr:rowOff>
    </xdr:to>
    <xdr:sp macro="" textlink="">
      <xdr:nvSpPr>
        <xdr:cNvPr id="9" name="Fumetto: rettangolo con angoli arrotondati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5D75E9-A20E-43A6-B92A-1E71ED535CEF}"/>
            </a:ext>
          </a:extLst>
        </xdr:cNvPr>
        <xdr:cNvSpPr/>
      </xdr:nvSpPr>
      <xdr:spPr>
        <a:xfrm>
          <a:off x="16568511" y="7892596"/>
          <a:ext cx="2527301" cy="1071700"/>
        </a:xfrm>
        <a:prstGeom prst="wedgeRoundRectCallout">
          <a:avLst>
            <a:gd name="adj1" fmla="val -103047"/>
            <a:gd name="adj2" fmla="val -2648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Inserire il punteggio associato a ciascun indicatore di qualità indicizzata come contenuto nel ddg dei punteggi per l'articolo/settore di appartenenza (link)</a:t>
          </a:r>
          <a:endParaRPr lang="it-IT" sz="1100"/>
        </a:p>
      </xdr:txBody>
    </xdr:sp>
    <xdr:clientData/>
  </xdr:twoCellAnchor>
  <xdr:twoCellAnchor>
    <xdr:from>
      <xdr:col>22</xdr:col>
      <xdr:colOff>139792</xdr:colOff>
      <xdr:row>28</xdr:row>
      <xdr:rowOff>90987</xdr:rowOff>
    </xdr:from>
    <xdr:to>
      <xdr:col>26</xdr:col>
      <xdr:colOff>24856</xdr:colOff>
      <xdr:row>31</xdr:row>
      <xdr:rowOff>160839</xdr:rowOff>
    </xdr:to>
    <xdr:sp macro="" textlink="">
      <xdr:nvSpPr>
        <xdr:cNvPr id="10" name="Fumetto: rettangolo con angoli arrotondati 9">
          <a:extLst>
            <a:ext uri="{FF2B5EF4-FFF2-40B4-BE49-F238E27FC236}">
              <a16:creationId xmlns:a16="http://schemas.microsoft.com/office/drawing/2014/main" id="{58F3AD68-C1C1-4535-9C2B-7B9D90EBEB72}"/>
            </a:ext>
          </a:extLst>
        </xdr:cNvPr>
        <xdr:cNvSpPr/>
      </xdr:nvSpPr>
      <xdr:spPr>
        <a:xfrm>
          <a:off x="18761167" y="6377487"/>
          <a:ext cx="2234564" cy="641352"/>
        </a:xfrm>
        <a:prstGeom prst="wedgeRoundRectCallout">
          <a:avLst>
            <a:gd name="adj1" fmla="val -170092"/>
            <a:gd name="adj2" fmla="val -3267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preventivo per ciascun indicatore</a:t>
          </a:r>
          <a:endParaRPr lang="it-IT" sz="1100"/>
        </a:p>
      </xdr:txBody>
    </xdr:sp>
    <xdr:clientData/>
  </xdr:twoCellAnchor>
  <xdr:twoCellAnchor>
    <xdr:from>
      <xdr:col>22</xdr:col>
      <xdr:colOff>114664</xdr:colOff>
      <xdr:row>21</xdr:row>
      <xdr:rowOff>18960</xdr:rowOff>
    </xdr:from>
    <xdr:to>
      <xdr:col>25</xdr:col>
      <xdr:colOff>505733</xdr:colOff>
      <xdr:row>24</xdr:row>
      <xdr:rowOff>88449</xdr:rowOff>
    </xdr:to>
    <xdr:sp macro="" textlink="">
      <xdr:nvSpPr>
        <xdr:cNvPr id="11" name="Fumetto: rettangolo con angoli arrotondati 10">
          <a:extLst>
            <a:ext uri="{FF2B5EF4-FFF2-40B4-BE49-F238E27FC236}">
              <a16:creationId xmlns:a16="http://schemas.microsoft.com/office/drawing/2014/main" id="{332C56C7-5F68-42D4-B3DE-91EE95205DF0}"/>
            </a:ext>
          </a:extLst>
        </xdr:cNvPr>
        <xdr:cNvSpPr/>
      </xdr:nvSpPr>
      <xdr:spPr>
        <a:xfrm>
          <a:off x="18736039" y="4971960"/>
          <a:ext cx="2153194" cy="640989"/>
        </a:xfrm>
        <a:prstGeom prst="wedgeRoundRectCallout">
          <a:avLst>
            <a:gd name="adj1" fmla="val -138420"/>
            <a:gd name="adj2" fmla="val -1074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aseline="0"/>
            <a:t>Compilare con il dato dichiatato a consuntivo per ciascun indicatore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A5" sqref="A5:N5"/>
    </sheetView>
  </sheetViews>
  <sheetFormatPr defaultRowHeight="14.4" x14ac:dyDescent="0.3"/>
  <sheetData>
    <row r="1" spans="1:14" ht="18" x14ac:dyDescent="0.3">
      <c r="A1" s="28" t="s">
        <v>0</v>
      </c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68.400000000000006" customHeight="1" x14ac:dyDescent="0.3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50.4" customHeight="1" x14ac:dyDescent="0.3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34.4" customHeight="1" x14ac:dyDescent="0.3">
      <c r="A5" s="29" t="s">
        <v>17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40.200000000000003" customHeight="1" x14ac:dyDescent="0.3">
      <c r="A7" s="27" t="s">
        <v>20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</sheetData>
  <sheetProtection password="DD2C" sheet="1" objects="1" scenarios="1"/>
  <mergeCells count="6">
    <mergeCell ref="A7:N7"/>
    <mergeCell ref="A1:F1"/>
    <mergeCell ref="A3:N3"/>
    <mergeCell ref="A4:N4"/>
    <mergeCell ref="A5:N5"/>
    <mergeCell ref="A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tabSelected="1" zoomScaleNormal="100" workbookViewId="0">
      <selection activeCell="A9" sqref="A9"/>
    </sheetView>
  </sheetViews>
  <sheetFormatPr defaultColWidth="8.88671875" defaultRowHeight="14.4" x14ac:dyDescent="0.3"/>
  <cols>
    <col min="1" max="1" width="55.109375" style="11" bestFit="1" customWidth="1"/>
    <col min="2" max="2" width="22.88671875" style="11" customWidth="1"/>
    <col min="3" max="4" width="15.109375" style="11" bestFit="1" customWidth="1"/>
    <col min="5" max="5" width="8.6640625" style="11" bestFit="1" customWidth="1"/>
    <col min="6" max="6" width="15.88671875" style="11" customWidth="1"/>
    <col min="7" max="7" width="13.6640625" style="11" bestFit="1" customWidth="1"/>
    <col min="8" max="16384" width="8.88671875" style="11"/>
  </cols>
  <sheetData>
    <row r="1" spans="1:22" x14ac:dyDescent="0.3">
      <c r="A1" s="18" t="s">
        <v>2</v>
      </c>
      <c r="B1" s="18"/>
      <c r="C1" s="18"/>
      <c r="D1" s="18"/>
      <c r="E1" s="18"/>
      <c r="F1" s="18"/>
      <c r="G1" s="18"/>
    </row>
    <row r="2" spans="1:22" x14ac:dyDescent="0.3">
      <c r="A2" s="18" t="s">
        <v>3</v>
      </c>
      <c r="B2" s="18"/>
      <c r="C2" s="18"/>
      <c r="D2" s="18"/>
      <c r="E2" s="18"/>
      <c r="F2" s="18"/>
      <c r="G2" s="18"/>
    </row>
    <row r="3" spans="1:22" x14ac:dyDescent="0.3">
      <c r="A3" s="19" t="s">
        <v>18</v>
      </c>
      <c r="B3" s="19"/>
      <c r="C3" s="18"/>
      <c r="D3" s="18"/>
      <c r="E3" s="18"/>
      <c r="F3" s="18"/>
      <c r="G3" s="18"/>
    </row>
    <row r="4" spans="1:22" ht="37.200000000000003" customHeight="1" x14ac:dyDescent="0.3">
      <c r="A4" s="20"/>
      <c r="B4" s="20"/>
      <c r="C4" s="20"/>
      <c r="D4" s="20"/>
      <c r="E4" s="20"/>
      <c r="F4" s="20"/>
      <c r="G4" s="20"/>
      <c r="L4" s="32" t="s">
        <v>16</v>
      </c>
      <c r="M4" s="32"/>
      <c r="N4" s="32"/>
      <c r="O4" s="32"/>
      <c r="P4" s="32"/>
      <c r="Q4" s="32"/>
      <c r="R4" s="32"/>
      <c r="S4" s="32"/>
      <c r="T4" s="32"/>
      <c r="U4" s="32"/>
      <c r="V4" s="32"/>
    </row>
    <row r="7" spans="1:22" s="23" customFormat="1" ht="68.400000000000006" customHeight="1" x14ac:dyDescent="0.3">
      <c r="A7" s="21" t="s">
        <v>4</v>
      </c>
      <c r="B7" s="21" t="s">
        <v>6</v>
      </c>
      <c r="C7" s="21" t="s">
        <v>7</v>
      </c>
      <c r="D7" s="21" t="s">
        <v>8</v>
      </c>
      <c r="E7" s="21" t="s">
        <v>5</v>
      </c>
      <c r="F7" s="21" t="s">
        <v>15</v>
      </c>
      <c r="G7" s="22" t="s">
        <v>9</v>
      </c>
    </row>
    <row r="8" spans="1:22" s="24" customFormat="1" x14ac:dyDescent="0.3">
      <c r="A8" s="17" t="s">
        <v>10</v>
      </c>
      <c r="B8" s="17"/>
      <c r="C8" s="17"/>
      <c r="D8" s="17"/>
      <c r="E8" s="17"/>
      <c r="F8" s="17"/>
      <c r="G8" s="17"/>
    </row>
    <row r="9" spans="1:22" x14ac:dyDescent="0.3">
      <c r="A9" s="5"/>
      <c r="B9" s="6"/>
      <c r="C9" s="7"/>
      <c r="D9" s="7"/>
      <c r="E9" s="13">
        <f>D9-C9</f>
        <v>0</v>
      </c>
      <c r="F9" s="25" t="str">
        <f>IF(E9&lt;0,IFERROR(E9/C9,""),"")</f>
        <v/>
      </c>
      <c r="G9" s="26" t="str">
        <f>IFERROR(B9*F9,"")</f>
        <v/>
      </c>
    </row>
    <row r="10" spans="1:22" x14ac:dyDescent="0.3">
      <c r="A10" s="6"/>
      <c r="B10" s="6"/>
      <c r="C10" s="7"/>
      <c r="D10" s="7"/>
      <c r="E10" s="13">
        <f t="shared" ref="E10:E14" si="0">D10-C10</f>
        <v>0</v>
      </c>
      <c r="F10" s="25" t="str">
        <f t="shared" ref="F10:F14" si="1">IF(E10&lt;0,IFERROR(E10/C10,""),"")</f>
        <v/>
      </c>
      <c r="G10" s="26" t="str">
        <f t="shared" ref="G10:G14" si="2">IFERROR(B10*F10,"")</f>
        <v/>
      </c>
    </row>
    <row r="11" spans="1:22" x14ac:dyDescent="0.3">
      <c r="A11" s="6"/>
      <c r="B11" s="6"/>
      <c r="C11" s="7"/>
      <c r="D11" s="7"/>
      <c r="E11" s="13">
        <f t="shared" si="0"/>
        <v>0</v>
      </c>
      <c r="F11" s="25" t="str">
        <f t="shared" si="1"/>
        <v/>
      </c>
      <c r="G11" s="26" t="str">
        <f t="shared" si="2"/>
        <v/>
      </c>
    </row>
    <row r="12" spans="1:22" x14ac:dyDescent="0.3">
      <c r="A12" s="6"/>
      <c r="B12" s="6"/>
      <c r="C12" s="7"/>
      <c r="D12" s="7"/>
      <c r="E12" s="13">
        <f t="shared" si="0"/>
        <v>0</v>
      </c>
      <c r="F12" s="25" t="str">
        <f t="shared" si="1"/>
        <v/>
      </c>
      <c r="G12" s="26" t="str">
        <f t="shared" si="2"/>
        <v/>
      </c>
    </row>
    <row r="13" spans="1:22" x14ac:dyDescent="0.3">
      <c r="A13" s="6"/>
      <c r="B13" s="6"/>
      <c r="C13" s="7"/>
      <c r="D13" s="7"/>
      <c r="E13" s="13">
        <f t="shared" si="0"/>
        <v>0</v>
      </c>
      <c r="F13" s="25" t="str">
        <f t="shared" si="1"/>
        <v/>
      </c>
      <c r="G13" s="26" t="str">
        <f t="shared" si="2"/>
        <v/>
      </c>
    </row>
    <row r="14" spans="1:22" x14ac:dyDescent="0.3">
      <c r="A14" s="6"/>
      <c r="B14" s="6"/>
      <c r="C14" s="7"/>
      <c r="D14" s="7"/>
      <c r="E14" s="13">
        <f t="shared" si="0"/>
        <v>0</v>
      </c>
      <c r="F14" s="25" t="str">
        <f t="shared" si="1"/>
        <v/>
      </c>
      <c r="G14" s="26" t="str">
        <f t="shared" si="2"/>
        <v/>
      </c>
    </row>
    <row r="15" spans="1:22" x14ac:dyDescent="0.3">
      <c r="A15" s="6"/>
      <c r="B15" s="6"/>
      <c r="C15" s="7"/>
      <c r="D15" s="7"/>
      <c r="E15" s="13">
        <f t="shared" ref="E15" si="3">D15-C15</f>
        <v>0</v>
      </c>
      <c r="F15" s="25" t="str">
        <f t="shared" ref="F15" si="4">IF(E15&lt;0,IFERROR(E15/C15,""),"")</f>
        <v/>
      </c>
      <c r="G15" s="26" t="str">
        <f t="shared" ref="G15" si="5">IFERROR(B15*F15,"")</f>
        <v/>
      </c>
    </row>
    <row r="16" spans="1:22" x14ac:dyDescent="0.3">
      <c r="A16" s="8" t="s">
        <v>12</v>
      </c>
      <c r="B16" s="9">
        <f>SUM(B9:B15)</f>
        <v>0</v>
      </c>
      <c r="C16" s="9"/>
      <c r="D16" s="9"/>
      <c r="E16" s="9"/>
      <c r="F16" s="2"/>
      <c r="G16" s="10">
        <f>SUM(G9:G15)</f>
        <v>0</v>
      </c>
    </row>
    <row r="17" spans="1:7" x14ac:dyDescent="0.3">
      <c r="A17" s="12" t="s">
        <v>13</v>
      </c>
      <c r="B17" s="13"/>
      <c r="C17" s="13"/>
      <c r="D17" s="13"/>
      <c r="E17" s="13"/>
      <c r="F17" s="13"/>
      <c r="G17" s="3" t="str">
        <f>IFERROR(G16/B16,"")</f>
        <v/>
      </c>
    </row>
    <row r="18" spans="1:7" x14ac:dyDescent="0.3">
      <c r="A18" s="12" t="s">
        <v>14</v>
      </c>
      <c r="B18" s="13"/>
      <c r="C18" s="13"/>
      <c r="D18" s="13"/>
      <c r="E18" s="13"/>
      <c r="F18" s="13"/>
      <c r="G18" s="14">
        <v>-0.1</v>
      </c>
    </row>
    <row r="19" spans="1:7" x14ac:dyDescent="0.3">
      <c r="A19" s="15" t="s">
        <v>21</v>
      </c>
      <c r="B19" s="13"/>
      <c r="C19" s="13"/>
      <c r="D19" s="13"/>
      <c r="E19" s="13"/>
      <c r="F19" s="13"/>
      <c r="G19" s="4" t="e">
        <f>IF((G17-G18)&gt;0,"",(G17-G18))</f>
        <v>#VALUE!</v>
      </c>
    </row>
    <row r="20" spans="1:7" x14ac:dyDescent="0.3">
      <c r="A20" s="16"/>
    </row>
    <row r="21" spans="1:7" x14ac:dyDescent="0.3">
      <c r="A21" s="17" t="s">
        <v>11</v>
      </c>
      <c r="B21" s="17"/>
      <c r="C21" s="17"/>
      <c r="D21" s="17"/>
      <c r="E21" s="17"/>
      <c r="F21" s="17"/>
      <c r="G21" s="17"/>
    </row>
    <row r="22" spans="1:7" x14ac:dyDescent="0.3">
      <c r="A22" s="6"/>
      <c r="B22" s="6"/>
      <c r="C22" s="7"/>
      <c r="D22" s="7"/>
      <c r="E22" s="13">
        <f>D22-C22</f>
        <v>0</v>
      </c>
      <c r="F22" s="25" t="str">
        <f>IF(E22&lt;0,IFERROR(E22/C22,""),"")</f>
        <v/>
      </c>
      <c r="G22" s="26" t="str">
        <f>IFERROR(B22*F22,"")</f>
        <v/>
      </c>
    </row>
    <row r="23" spans="1:7" x14ac:dyDescent="0.3">
      <c r="A23" s="6"/>
      <c r="B23" s="6"/>
      <c r="C23" s="7"/>
      <c r="D23" s="7"/>
      <c r="E23" s="13">
        <f t="shared" ref="E23:E28" si="6">D23-C23</f>
        <v>0</v>
      </c>
      <c r="F23" s="25" t="str">
        <f t="shared" ref="F23:F28" si="7">IF(E23&lt;0,IFERROR(E23/C23,""),"")</f>
        <v/>
      </c>
      <c r="G23" s="26" t="str">
        <f t="shared" ref="G23:G28" si="8">IFERROR(B23*F23,"")</f>
        <v/>
      </c>
    </row>
    <row r="24" spans="1:7" x14ac:dyDescent="0.3">
      <c r="A24" s="6"/>
      <c r="B24" s="6"/>
      <c r="C24" s="7"/>
      <c r="D24" s="7"/>
      <c r="E24" s="13">
        <f t="shared" si="6"/>
        <v>0</v>
      </c>
      <c r="F24" s="25" t="str">
        <f t="shared" si="7"/>
        <v/>
      </c>
      <c r="G24" s="26" t="str">
        <f t="shared" si="8"/>
        <v/>
      </c>
    </row>
    <row r="25" spans="1:7" x14ac:dyDescent="0.3">
      <c r="A25" s="6"/>
      <c r="B25" s="6"/>
      <c r="C25" s="7"/>
      <c r="D25" s="7"/>
      <c r="E25" s="13">
        <f t="shared" si="6"/>
        <v>0</v>
      </c>
      <c r="F25" s="25" t="str">
        <f t="shared" si="7"/>
        <v/>
      </c>
      <c r="G25" s="26" t="str">
        <f t="shared" si="8"/>
        <v/>
      </c>
    </row>
    <row r="26" spans="1:7" x14ac:dyDescent="0.3">
      <c r="A26" s="6"/>
      <c r="B26" s="6"/>
      <c r="C26" s="7"/>
      <c r="D26" s="7"/>
      <c r="E26" s="13">
        <f t="shared" si="6"/>
        <v>0</v>
      </c>
      <c r="F26" s="25" t="str">
        <f t="shared" si="7"/>
        <v/>
      </c>
      <c r="G26" s="26" t="str">
        <f t="shared" si="8"/>
        <v/>
      </c>
    </row>
    <row r="27" spans="1:7" x14ac:dyDescent="0.3">
      <c r="A27" s="6"/>
      <c r="B27" s="6"/>
      <c r="C27" s="7"/>
      <c r="D27" s="7"/>
      <c r="E27" s="13">
        <f t="shared" si="6"/>
        <v>0</v>
      </c>
      <c r="F27" s="25" t="str">
        <f t="shared" si="7"/>
        <v/>
      </c>
      <c r="G27" s="26" t="str">
        <f t="shared" si="8"/>
        <v/>
      </c>
    </row>
    <row r="28" spans="1:7" x14ac:dyDescent="0.3">
      <c r="A28" s="6"/>
      <c r="B28" s="6"/>
      <c r="C28" s="7"/>
      <c r="D28" s="7"/>
      <c r="E28" s="13">
        <f t="shared" si="6"/>
        <v>0</v>
      </c>
      <c r="F28" s="25" t="str">
        <f t="shared" si="7"/>
        <v/>
      </c>
      <c r="G28" s="26" t="str">
        <f t="shared" si="8"/>
        <v/>
      </c>
    </row>
    <row r="29" spans="1:7" x14ac:dyDescent="0.3">
      <c r="A29" s="6"/>
      <c r="B29" s="6"/>
      <c r="C29" s="7"/>
      <c r="D29" s="7"/>
      <c r="E29" s="13">
        <f>D29-C29</f>
        <v>0</v>
      </c>
      <c r="F29" s="25" t="str">
        <f>IF(E29&lt;0,IFERROR(E29/C29,""),"")</f>
        <v/>
      </c>
      <c r="G29" s="26" t="str">
        <f>IFERROR(B29*F29,"")</f>
        <v/>
      </c>
    </row>
    <row r="30" spans="1:7" x14ac:dyDescent="0.3">
      <c r="A30" s="6"/>
      <c r="B30" s="6"/>
      <c r="C30" s="7"/>
      <c r="D30" s="7"/>
      <c r="E30" s="13">
        <f t="shared" ref="E30:E33" si="9">D30-C30</f>
        <v>0</v>
      </c>
      <c r="F30" s="25" t="str">
        <f t="shared" ref="F30:F33" si="10">IF(E30&lt;0,IFERROR(E30/C30,""),"")</f>
        <v/>
      </c>
      <c r="G30" s="26" t="str">
        <f t="shared" ref="G30:G33" si="11">IFERROR(B30*F30,"")</f>
        <v/>
      </c>
    </row>
    <row r="31" spans="1:7" x14ac:dyDescent="0.3">
      <c r="A31" s="6"/>
      <c r="B31" s="6"/>
      <c r="C31" s="7"/>
      <c r="D31" s="7"/>
      <c r="E31" s="13">
        <f t="shared" si="9"/>
        <v>0</v>
      </c>
      <c r="F31" s="25" t="str">
        <f t="shared" si="10"/>
        <v/>
      </c>
      <c r="G31" s="26" t="str">
        <f t="shared" si="11"/>
        <v/>
      </c>
    </row>
    <row r="32" spans="1:7" x14ac:dyDescent="0.3">
      <c r="A32" s="6"/>
      <c r="B32" s="6"/>
      <c r="C32" s="7"/>
      <c r="D32" s="7"/>
      <c r="E32" s="13">
        <f t="shared" si="9"/>
        <v>0</v>
      </c>
      <c r="F32" s="25" t="str">
        <f t="shared" si="10"/>
        <v/>
      </c>
      <c r="G32" s="26" t="str">
        <f t="shared" si="11"/>
        <v/>
      </c>
    </row>
    <row r="33" spans="1:7" x14ac:dyDescent="0.3">
      <c r="A33" s="6"/>
      <c r="B33" s="6"/>
      <c r="C33" s="7"/>
      <c r="D33" s="7"/>
      <c r="E33" s="13">
        <f t="shared" si="9"/>
        <v>0</v>
      </c>
      <c r="F33" s="25" t="str">
        <f t="shared" si="10"/>
        <v/>
      </c>
      <c r="G33" s="26" t="str">
        <f t="shared" si="11"/>
        <v/>
      </c>
    </row>
    <row r="34" spans="1:7" x14ac:dyDescent="0.3">
      <c r="A34" s="6"/>
      <c r="B34" s="6"/>
      <c r="C34" s="7"/>
      <c r="D34" s="7"/>
      <c r="E34" s="13">
        <f t="shared" ref="E34" si="12">D34-C34</f>
        <v>0</v>
      </c>
      <c r="F34" s="25" t="str">
        <f t="shared" ref="F34" si="13">IF(E34&lt;0,IFERROR(E34/C34,""),"")</f>
        <v/>
      </c>
      <c r="G34" s="26" t="str">
        <f t="shared" ref="G34" si="14">IFERROR(B34*F34,"")</f>
        <v/>
      </c>
    </row>
    <row r="35" spans="1:7" x14ac:dyDescent="0.3">
      <c r="A35" s="8" t="s">
        <v>12</v>
      </c>
      <c r="B35" s="9">
        <f>SUM(B22:B34)</f>
        <v>0</v>
      </c>
      <c r="C35" s="9"/>
      <c r="D35" s="9"/>
      <c r="E35" s="9"/>
      <c r="F35" s="2"/>
      <c r="G35" s="10">
        <f>SUM(G22:G34)</f>
        <v>0</v>
      </c>
    </row>
    <row r="36" spans="1:7" x14ac:dyDescent="0.3">
      <c r="A36" s="12" t="s">
        <v>13</v>
      </c>
      <c r="B36" s="13"/>
      <c r="C36" s="13"/>
      <c r="D36" s="13"/>
      <c r="E36" s="13"/>
      <c r="F36" s="13"/>
      <c r="G36" s="3" t="str">
        <f>IFERROR(G35/B35,"")</f>
        <v/>
      </c>
    </row>
    <row r="37" spans="1:7" x14ac:dyDescent="0.3">
      <c r="A37" s="12" t="s">
        <v>14</v>
      </c>
      <c r="B37" s="13"/>
      <c r="C37" s="13"/>
      <c r="D37" s="13"/>
      <c r="E37" s="13"/>
      <c r="F37" s="13"/>
      <c r="G37" s="14">
        <v>-0.1</v>
      </c>
    </row>
    <row r="38" spans="1:7" x14ac:dyDescent="0.3">
      <c r="A38" s="15" t="s">
        <v>21</v>
      </c>
      <c r="B38" s="13"/>
      <c r="C38" s="13"/>
      <c r="D38" s="13"/>
      <c r="E38" s="13"/>
      <c r="F38" s="13"/>
      <c r="G38" s="4" t="e">
        <f>IF((G36-G37)&gt;0,"",(G36-G37))</f>
        <v>#VALUE!</v>
      </c>
    </row>
  </sheetData>
  <sheetProtection password="DD2C" sheet="1" objects="1" scenarios="1" selectLockedCells="1"/>
  <mergeCells count="1">
    <mergeCell ref="L4:V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6CE9844361D43B45940D27CB240A9" ma:contentTypeVersion="10" ma:contentTypeDescription="Creare un nuovo documento." ma:contentTypeScope="" ma:versionID="6af3c7133e523b84b839c29cb8f2f6fe">
  <xsd:schema xmlns:xsd="http://www.w3.org/2001/XMLSchema" xmlns:xs="http://www.w3.org/2001/XMLSchema" xmlns:p="http://schemas.microsoft.com/office/2006/metadata/properties" xmlns:ns2="88f6e667-e779-4b59-88f5-4ad2ef7f416f" targetNamespace="http://schemas.microsoft.com/office/2006/metadata/properties" ma:root="true" ma:fieldsID="0edd5b15a4b6ea55a6e2d3989db1fc2f" ns2:_="">
    <xsd:import namespace="88f6e667-e779-4b59-88f5-4ad2ef7f4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6e667-e779-4b59-88f5-4ad2ef7f4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4f371fd-2ecf-4312-bad1-fbb43e1cd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6e667-e779-4b59-88f5-4ad2ef7f41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7647A-1F87-4635-8BDA-D2F88824C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6e667-e779-4b59-88f5-4ad2ef7f4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2D1563-1927-4935-9CCA-1B6D9B600CD6}">
  <ds:schemaRefs>
    <ds:schemaRef ds:uri="http://schemas.microsoft.com/office/2006/metadata/properties"/>
    <ds:schemaRef ds:uri="http://schemas.microsoft.com/office/infopath/2007/PartnerControls"/>
    <ds:schemaRef ds:uri="88f6e667-e779-4b59-88f5-4ad2ef7f416f"/>
  </ds:schemaRefs>
</ds:datastoreItem>
</file>

<file path=customXml/itemProps3.xml><?xml version="1.0" encoding="utf-8"?>
<ds:datastoreItem xmlns:ds="http://schemas.openxmlformats.org/officeDocument/2006/customXml" ds:itemID="{9E47CCE7-6938-4613-995C-28BEF45BD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Info per compilazione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Tibaldi</dc:creator>
  <cp:lastModifiedBy>SERAFINI LUCIANA</cp:lastModifiedBy>
  <dcterms:created xsi:type="dcterms:W3CDTF">2023-01-03T10:02:25Z</dcterms:created>
  <dcterms:modified xsi:type="dcterms:W3CDTF">2024-01-17T12:04:38Z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0x0101006406CE9844361D43B45940D27CB240A9</vt:lpwstr>
  </property>
  <property fmtid="{D5CDD505-2E9C-101B-9397-08002B2CF9AE}" pid="3" name="MediaServiceImageTags">
    <vt:lpwstr/>
  </property>
</Properties>
</file>