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220" windowHeight="3525" activeTab="2"/>
  </bookViews>
  <sheets>
    <sheet name="Istruzioni" sheetId="24" r:id="rId1"/>
    <sheet name="Articolo 10" sheetId="1" r:id="rId2"/>
    <sheet name="Articolo 11" sheetId="5" r:id="rId3"/>
    <sheet name="Articolo 14 comma 1" sheetId="7" r:id="rId4"/>
    <sheet name="Articolo 14 comma 2" sheetId="13" r:id="rId5"/>
    <sheet name="Articolo 14 comma 3" sheetId="14" r:id="rId6"/>
    <sheet name="Articolo 14 comma 4" sheetId="15" r:id="rId7"/>
    <sheet name="Articolo 14 comma 6" sheetId="16" r:id="rId8"/>
    <sheet name="Articolo 15" sheetId="17" r:id="rId9"/>
    <sheet name="Articolo 16" sheetId="18" r:id="rId10"/>
    <sheet name="Articolo 17" sheetId="19" r:id="rId11"/>
    <sheet name="Articolo 18" sheetId="20" r:id="rId12"/>
  </sheets>
  <definedNames>
    <definedName name="_xlnm._FilterDatabase" localSheetId="7" hidden="1">'Articolo 14 comma 6'!$A$1:$G$1</definedName>
    <definedName name="_xlnm._FilterDatabase" localSheetId="9" hidden="1">'Articolo 16'!$A$1:$G$1</definedName>
  </definedNames>
  <calcPr calcId="125725"/>
</workbook>
</file>

<file path=xl/calcChain.xml><?xml version="1.0" encoding="utf-8"?>
<calcChain xmlns="http://schemas.openxmlformats.org/spreadsheetml/2006/main">
  <c r="G23" i="5"/>
  <c r="D6" i="7"/>
  <c r="D7"/>
  <c r="D8"/>
  <c r="D9"/>
  <c r="D15" i="20" l="1"/>
  <c r="D16"/>
  <c r="G16" s="1"/>
  <c r="D17"/>
  <c r="G17" s="1"/>
  <c r="D18"/>
  <c r="D19"/>
  <c r="D20"/>
  <c r="G20" s="1"/>
  <c r="G15"/>
  <c r="G18"/>
  <c r="G19"/>
  <c r="D17" i="19"/>
  <c r="G17" s="1"/>
  <c r="D18"/>
  <c r="D19"/>
  <c r="G19" s="1"/>
  <c r="D20"/>
  <c r="G20" s="1"/>
  <c r="D21"/>
  <c r="G21" s="1"/>
  <c r="D16"/>
  <c r="G16" s="1"/>
  <c r="D6"/>
  <c r="D7"/>
  <c r="D8"/>
  <c r="D9"/>
  <c r="G18"/>
  <c r="D17" i="18"/>
  <c r="G17" s="1"/>
  <c r="D18"/>
  <c r="D19"/>
  <c r="D20"/>
  <c r="D21"/>
  <c r="G21" s="1"/>
  <c r="D22"/>
  <c r="G22" s="1"/>
  <c r="D16"/>
  <c r="G16" s="1"/>
  <c r="D6"/>
  <c r="D7"/>
  <c r="D8"/>
  <c r="D9"/>
  <c r="G18"/>
  <c r="G19"/>
  <c r="G20"/>
  <c r="D8" i="17"/>
  <c r="D18"/>
  <c r="G18" s="1"/>
  <c r="D19"/>
  <c r="G19" s="1"/>
  <c r="D20"/>
  <c r="D21"/>
  <c r="D22"/>
  <c r="G22" s="1"/>
  <c r="D23"/>
  <c r="G23" s="1"/>
  <c r="D24"/>
  <c r="D25"/>
  <c r="D26"/>
  <c r="G26" s="1"/>
  <c r="D27"/>
  <c r="G27" s="1"/>
  <c r="D28"/>
  <c r="D17"/>
  <c r="D6"/>
  <c r="D7"/>
  <c r="D9"/>
  <c r="D10"/>
  <c r="G20"/>
  <c r="G21"/>
  <c r="G24"/>
  <c r="G25"/>
  <c r="G28"/>
  <c r="G17"/>
  <c r="G29" s="1"/>
  <c r="D16" i="16"/>
  <c r="G16" s="1"/>
  <c r="D17"/>
  <c r="G17" s="1"/>
  <c r="D18"/>
  <c r="G18" s="1"/>
  <c r="D19"/>
  <c r="G19" s="1"/>
  <c r="D20"/>
  <c r="D21"/>
  <c r="G21" s="1"/>
  <c r="D22"/>
  <c r="G22" s="1"/>
  <c r="D23"/>
  <c r="G23" s="1"/>
  <c r="D24"/>
  <c r="G24" s="1"/>
  <c r="G20"/>
  <c r="D17" i="15"/>
  <c r="G17" s="1"/>
  <c r="D18"/>
  <c r="G18" s="1"/>
  <c r="D19"/>
  <c r="D20"/>
  <c r="G20" s="1"/>
  <c r="D21"/>
  <c r="G21" s="1"/>
  <c r="D22"/>
  <c r="G22" s="1"/>
  <c r="D23"/>
  <c r="D24"/>
  <c r="G24" s="1"/>
  <c r="D25"/>
  <c r="G25" s="1"/>
  <c r="D16"/>
  <c r="G16" s="1"/>
  <c r="D6"/>
  <c r="D7"/>
  <c r="D8"/>
  <c r="D9"/>
  <c r="G19"/>
  <c r="G23"/>
  <c r="D17" i="14"/>
  <c r="D18"/>
  <c r="G18" s="1"/>
  <c r="D19"/>
  <c r="G19" s="1"/>
  <c r="D20"/>
  <c r="D21"/>
  <c r="D22"/>
  <c r="G22" s="1"/>
  <c r="D23"/>
  <c r="G23" s="1"/>
  <c r="D24"/>
  <c r="D25"/>
  <c r="D16"/>
  <c r="D6"/>
  <c r="D7"/>
  <c r="D8"/>
  <c r="D9"/>
  <c r="G17"/>
  <c r="G20"/>
  <c r="G21"/>
  <c r="G24"/>
  <c r="G25"/>
  <c r="G16"/>
  <c r="G26" s="1"/>
  <c r="D17" i="13"/>
  <c r="D18"/>
  <c r="G18" s="1"/>
  <c r="D19"/>
  <c r="G19" s="1"/>
  <c r="D20"/>
  <c r="G20" s="1"/>
  <c r="D21"/>
  <c r="D22"/>
  <c r="G22" s="1"/>
  <c r="D23"/>
  <c r="G23" s="1"/>
  <c r="D24"/>
  <c r="G24" s="1"/>
  <c r="D16"/>
  <c r="D6"/>
  <c r="D7"/>
  <c r="D8"/>
  <c r="D9"/>
  <c r="G17"/>
  <c r="G21"/>
  <c r="G16"/>
  <c r="D17" i="7"/>
  <c r="G17" s="1"/>
  <c r="D18"/>
  <c r="G18" s="1"/>
  <c r="D19"/>
  <c r="G19" s="1"/>
  <c r="D20"/>
  <c r="D21"/>
  <c r="G21" s="1"/>
  <c r="D22"/>
  <c r="G22" s="1"/>
  <c r="D23"/>
  <c r="G23" s="1"/>
  <c r="D24"/>
  <c r="D25"/>
  <c r="G25" s="1"/>
  <c r="G20"/>
  <c r="G24"/>
  <c r="G25" i="13" l="1"/>
  <c r="G26" i="15"/>
  <c r="G22" i="19"/>
  <c r="G23" i="18"/>
  <c r="E20" i="20" l="1"/>
  <c r="E19"/>
  <c r="E18"/>
  <c r="E17"/>
  <c r="E16"/>
  <c r="E15"/>
  <c r="E14"/>
  <c r="E7"/>
  <c r="E6"/>
  <c r="E5"/>
  <c r="E21" i="19"/>
  <c r="E20"/>
  <c r="E19"/>
  <c r="E18"/>
  <c r="E17"/>
  <c r="E16"/>
  <c r="E6"/>
  <c r="G6" s="1"/>
  <c r="E7"/>
  <c r="G7" s="1"/>
  <c r="E8"/>
  <c r="G8" s="1"/>
  <c r="E9"/>
  <c r="G9" s="1"/>
  <c r="E5"/>
  <c r="E22" i="18"/>
  <c r="E21"/>
  <c r="E20"/>
  <c r="E19"/>
  <c r="E18"/>
  <c r="E17"/>
  <c r="E16"/>
  <c r="E9"/>
  <c r="G9" s="1"/>
  <c r="E8"/>
  <c r="G8" s="1"/>
  <c r="E7"/>
  <c r="G7" s="1"/>
  <c r="E6"/>
  <c r="G6" s="1"/>
  <c r="E5"/>
  <c r="E28" i="17"/>
  <c r="E27"/>
  <c r="E26"/>
  <c r="E25"/>
  <c r="E24"/>
  <c r="E23"/>
  <c r="E22"/>
  <c r="E21"/>
  <c r="E20"/>
  <c r="E19"/>
  <c r="E18"/>
  <c r="E17"/>
  <c r="E6"/>
  <c r="G6" s="1"/>
  <c r="E7"/>
  <c r="G7" s="1"/>
  <c r="E8"/>
  <c r="G8" s="1"/>
  <c r="E9"/>
  <c r="G9" s="1"/>
  <c r="E10"/>
  <c r="G10" s="1"/>
  <c r="E5"/>
  <c r="E16" i="16"/>
  <c r="E17"/>
  <c r="E18"/>
  <c r="E19"/>
  <c r="E20"/>
  <c r="E21"/>
  <c r="E22"/>
  <c r="E23"/>
  <c r="E24"/>
  <c r="E6"/>
  <c r="E7"/>
  <c r="E8"/>
  <c r="E5"/>
  <c r="E25" i="15"/>
  <c r="E24"/>
  <c r="E23"/>
  <c r="E22"/>
  <c r="E21"/>
  <c r="E20"/>
  <c r="E19"/>
  <c r="E18"/>
  <c r="E17"/>
  <c r="E16"/>
  <c r="E9"/>
  <c r="G9" s="1"/>
  <c r="E8"/>
  <c r="G8" s="1"/>
  <c r="E7"/>
  <c r="G7" s="1"/>
  <c r="E6"/>
  <c r="G6" s="1"/>
  <c r="E5"/>
  <c r="E25" i="14"/>
  <c r="E24"/>
  <c r="E23"/>
  <c r="E22"/>
  <c r="E21"/>
  <c r="E20"/>
  <c r="E19"/>
  <c r="E18"/>
  <c r="E17"/>
  <c r="E16"/>
  <c r="E9"/>
  <c r="G9" s="1"/>
  <c r="E6"/>
  <c r="G6" s="1"/>
  <c r="E7"/>
  <c r="G7" s="1"/>
  <c r="E8"/>
  <c r="G8" s="1"/>
  <c r="E5"/>
  <c r="E22" i="13"/>
  <c r="E18"/>
  <c r="E19"/>
  <c r="E9"/>
  <c r="G9" s="1"/>
  <c r="E8"/>
  <c r="G8" s="1"/>
  <c r="E7"/>
  <c r="G7" s="1"/>
  <c r="E6"/>
  <c r="G6" s="1"/>
  <c r="E5"/>
  <c r="E25" i="7"/>
  <c r="E24"/>
  <c r="E23"/>
  <c r="E22"/>
  <c r="E21"/>
  <c r="E20"/>
  <c r="E19"/>
  <c r="E18"/>
  <c r="E17"/>
  <c r="E16"/>
  <c r="E9"/>
  <c r="G9" s="1"/>
  <c r="E8"/>
  <c r="G8" s="1"/>
  <c r="E7"/>
  <c r="G7" s="1"/>
  <c r="E6"/>
  <c r="G6" s="1"/>
  <c r="E5"/>
  <c r="E22" i="5"/>
  <c r="E21"/>
  <c r="E20"/>
  <c r="E19"/>
  <c r="E18"/>
  <c r="E17"/>
  <c r="E16"/>
  <c r="E15"/>
  <c r="E6"/>
  <c r="E7"/>
  <c r="E8"/>
  <c r="E22" i="1"/>
  <c r="E21"/>
  <c r="E20"/>
  <c r="E19"/>
  <c r="E18"/>
  <c r="E17"/>
  <c r="E16"/>
  <c r="E15"/>
  <c r="E6"/>
  <c r="E7"/>
  <c r="E8"/>
  <c r="D6" i="20"/>
  <c r="G6" s="1"/>
  <c r="F21" l="1"/>
  <c r="D14"/>
  <c r="G14" s="1"/>
  <c r="G21" s="1"/>
  <c r="F8"/>
  <c r="D7"/>
  <c r="G7" s="1"/>
  <c r="D5"/>
  <c r="G5" s="1"/>
  <c r="F10" i="19"/>
  <c r="F22"/>
  <c r="G23"/>
  <c r="G24" s="1"/>
  <c r="D5"/>
  <c r="G5" s="1"/>
  <c r="G10" s="1"/>
  <c r="F23" i="18"/>
  <c r="D5"/>
  <c r="G5" s="1"/>
  <c r="G10" s="1"/>
  <c r="F10"/>
  <c r="F29" i="17"/>
  <c r="F11"/>
  <c r="D5"/>
  <c r="G5" s="1"/>
  <c r="F25" i="16"/>
  <c r="E15"/>
  <c r="D15"/>
  <c r="G15" s="1"/>
  <c r="G25" s="1"/>
  <c r="G26" s="1"/>
  <c r="G27" s="1"/>
  <c r="F9"/>
  <c r="D8"/>
  <c r="G8" s="1"/>
  <c r="D7"/>
  <c r="G7" s="1"/>
  <c r="D6"/>
  <c r="G6" s="1"/>
  <c r="D5"/>
  <c r="G5" s="1"/>
  <c r="F26" i="15"/>
  <c r="G27" s="1"/>
  <c r="F10"/>
  <c r="D5"/>
  <c r="G5" s="1"/>
  <c r="G10" s="1"/>
  <c r="F26" i="14"/>
  <c r="F10"/>
  <c r="D5"/>
  <c r="G5" s="1"/>
  <c r="G10" s="1"/>
  <c r="F25" i="13"/>
  <c r="G26" s="1"/>
  <c r="G27" s="1"/>
  <c r="E24"/>
  <c r="E23"/>
  <c r="E21"/>
  <c r="E20"/>
  <c r="E17"/>
  <c r="E16"/>
  <c r="F10"/>
  <c r="D5"/>
  <c r="G5" s="1"/>
  <c r="F26" i="7"/>
  <c r="F23" i="5"/>
  <c r="D22"/>
  <c r="G22" s="1"/>
  <c r="F23" i="1"/>
  <c r="D16" i="7"/>
  <c r="G16" s="1"/>
  <c r="G26" s="1"/>
  <c r="F10"/>
  <c r="D5"/>
  <c r="G5" s="1"/>
  <c r="G10" s="1"/>
  <c r="D21" i="5"/>
  <c r="G21" s="1"/>
  <c r="D20"/>
  <c r="G20" s="1"/>
  <c r="D19"/>
  <c r="G19" s="1"/>
  <c r="D18"/>
  <c r="G18" s="1"/>
  <c r="D17"/>
  <c r="G17" s="1"/>
  <c r="D16"/>
  <c r="G16" s="1"/>
  <c r="D15"/>
  <c r="G15" s="1"/>
  <c r="F9"/>
  <c r="D8"/>
  <c r="G8" s="1"/>
  <c r="D7"/>
  <c r="G7" s="1"/>
  <c r="D6"/>
  <c r="G6" s="1"/>
  <c r="E5"/>
  <c r="D5"/>
  <c r="G5" s="1"/>
  <c r="D7" i="1"/>
  <c r="G7" s="1"/>
  <c r="E5"/>
  <c r="F9"/>
  <c r="D22"/>
  <c r="G22" s="1"/>
  <c r="D21"/>
  <c r="G21" s="1"/>
  <c r="D20"/>
  <c r="G20" s="1"/>
  <c r="D19"/>
  <c r="G19" s="1"/>
  <c r="D18"/>
  <c r="G18" s="1"/>
  <c r="D17"/>
  <c r="G17" s="1"/>
  <c r="D16"/>
  <c r="G16" s="1"/>
  <c r="D15"/>
  <c r="G15" s="1"/>
  <c r="G23" s="1"/>
  <c r="D8"/>
  <c r="G8" s="1"/>
  <c r="D6"/>
  <c r="G6" s="1"/>
  <c r="D5"/>
  <c r="G9" i="16" l="1"/>
  <c r="G10" s="1"/>
  <c r="G11" s="1"/>
  <c r="G5" i="1"/>
  <c r="G9" s="1"/>
  <c r="G9" i="5"/>
  <c r="G10" s="1"/>
  <c r="G11" s="1"/>
  <c r="G24"/>
  <c r="G25" s="1"/>
  <c r="G10" i="13"/>
  <c r="G11" s="1"/>
  <c r="G12" s="1"/>
  <c r="G11" i="17"/>
  <c r="G12" s="1"/>
  <c r="G13" s="1"/>
  <c r="G8" i="20"/>
  <c r="G9" s="1"/>
  <c r="G10" s="1"/>
  <c r="G11" i="14"/>
  <c r="G12" s="1"/>
  <c r="G22" i="20"/>
  <c r="G23" s="1"/>
  <c r="G28" i="15"/>
  <c r="G27" i="14"/>
  <c r="G28" s="1"/>
  <c r="G27" i="7"/>
  <c r="G28" s="1"/>
  <c r="G11"/>
  <c r="G12" s="1"/>
  <c r="G11" i="19"/>
  <c r="G12" s="1"/>
  <c r="G24" i="18"/>
  <c r="G25" s="1"/>
  <c r="G11"/>
  <c r="G12" s="1"/>
  <c r="G30" i="17"/>
  <c r="G31" s="1"/>
  <c r="G11" i="15"/>
  <c r="G12" s="1"/>
  <c r="G24" i="1"/>
  <c r="G25" s="1"/>
  <c r="G10" l="1"/>
  <c r="G11" s="1"/>
</calcChain>
</file>

<file path=xl/sharedStrings.xml><?xml version="1.0" encoding="utf-8"?>
<sst xmlns="http://schemas.openxmlformats.org/spreadsheetml/2006/main" count="319" uniqueCount="51">
  <si>
    <t>Indicatori</t>
  </si>
  <si>
    <t>Dimensione quantitativa</t>
  </si>
  <si>
    <t>Qualità indicizzata</t>
  </si>
  <si>
    <t>Giornate lavorative</t>
  </si>
  <si>
    <t>Oneri sociali</t>
  </si>
  <si>
    <t>Impiego di giovani artisti e tecnici</t>
  </si>
  <si>
    <t>Sviluppo dell'offerta in territori svantaggiati</t>
  </si>
  <si>
    <t>Capacità di reperire risorse non pubbliche</t>
  </si>
  <si>
    <t>Capacità di reperire risorse pubbliche</t>
  </si>
  <si>
    <t>Partecipazione a festival</t>
  </si>
  <si>
    <t>Rappresentazioni presso Fondazioni lirico sinfoniche, Teatri Nazionali e Teatri di rilevante interesse culturale, Teatri di tradizione e per circo in luoghi diversi dal proprio tendone</t>
  </si>
  <si>
    <t>Partecipazione a progetti cofinanziati dall'UE</t>
  </si>
  <si>
    <t>Coproduzioni nazionali e internazionali</t>
  </si>
  <si>
    <t>Piazze</t>
  </si>
  <si>
    <t>Diffusione dello spettacolo sul territorio nazionale</t>
  </si>
  <si>
    <t>Diffusione dello spettacolo italiano all'estero</t>
  </si>
  <si>
    <t>Attività continuativa nei territori raggiunti</t>
  </si>
  <si>
    <t>Giornate recitative</t>
  </si>
  <si>
    <t>Teatri programmati</t>
  </si>
  <si>
    <t>Recite</t>
  </si>
  <si>
    <t>Compagnie/gruppi ospitati</t>
  </si>
  <si>
    <t>ISTRUZIONI PER LA COMPILAZIONE</t>
  </si>
  <si>
    <t xml:space="preserve">MINISTERO DEI BENI E DELLE ATTIVITÀ CULTURALI E DEL TURISMO
DIREZIONE GENERALE SPETTACOLO
D.M. 1 luglio 2014
Teatro (Art. 10) Teatri nazionali
</t>
  </si>
  <si>
    <t xml:space="preserve">MINISTERO DEI BENI E DELLE ATTIVITÀ CULTURALI E DEL TURISMO
DIREZIONE GENERALE SPETTACOLO
D.M. 1 luglio 2014
Teatro (Art. 11) Teatri di rilevante interesse culturale
</t>
  </si>
  <si>
    <t xml:space="preserve">MINISTERO DEI BENI E DELLE ATTIVITÀ CULTURALI E DEL TURISMO
DIREZIONE GENERALE SPETTACOLO
D.M. 1 luglio 2014
Teatro (Art. 17) Organismi di programmazione </t>
  </si>
  <si>
    <t xml:space="preserve">MINISTERO DEI BENI E DELLE ATTIVITÀ CULTURALI E DEL TURISMO
DIREZIONE GENERALE SPETTACOLO
D.M. 1 luglio 2014
Teatro (Art. 16) Circuiti regionali </t>
  </si>
  <si>
    <t xml:space="preserve">MINISTERO DEI BENI E DELLE ATTIVITÀ CULTURALI E DEL TURISMO
DIREZIONE GENERALE SPETTACOLO
D.M. 1 luglio 2014
Teatro (Art. 18) Festival </t>
  </si>
  <si>
    <t>Valori dichiarati a preventivo (Vp)</t>
  </si>
  <si>
    <t>Valori dichiarati a consuntivo (Vc)</t>
  </si>
  <si>
    <t>Vc - Vp</t>
  </si>
  <si>
    <t>(Vc - Vp)/Vp</t>
  </si>
  <si>
    <t>Punteggio massimo attribuibile all'indicatore</t>
  </si>
  <si>
    <t>Variazione</t>
  </si>
  <si>
    <t xml:space="preserve">Piazze </t>
  </si>
  <si>
    <t xml:space="preserve">Variazione percentuale media ponderata </t>
  </si>
  <si>
    <t>Le schede permettono di calcolare la variazione percentuale media ponderata secondo la formula di cui agli allegati C e D del DM 1 luglio 2014.</t>
  </si>
  <si>
    <t>Nel caso in cui il valore a preventivo di un indicatore sia pari a zero, non è necessario inserire il corrispondente dato registrato a consuntivo, in quanto si tratterebbe di una variazione positiva che, come già esposto, è parificata a zero e quindi non valorizzata nel calcolo della media ponderata.</t>
  </si>
  <si>
    <t>MINISTERO DEI BENI E DELLE ATTIVITÀ CULTURALI E DEL TURISMO
DIREZIONE GENERALE SPETTACOLO
D.M. 1 luglio 2014
Teatro (Art. 14 comma 1) Imprese di produzione teatrale</t>
  </si>
  <si>
    <t xml:space="preserve">MINISTERO DEI BENI E DELLE ATTIVITÀ CULTURALI E DEL TURISMO
DIREZIONE GENERALE SPETTACOLO
D.M. 1 luglio 2014
Teatro (Art. 14 comma 2) Imprese di produzione teatrale
</t>
  </si>
  <si>
    <t xml:space="preserve">MINISTERO DEI BENI E DELLE ATTIVITÀ CULTURALI E DEL TURISMO
DIREZIONE GENERALE SPETTACOLO
D.M. 1 luglio 2014
Teatro (Art. 14 comma 3) Imprese di produzione teatrale
</t>
  </si>
  <si>
    <t xml:space="preserve">MINISTERO DEI BENI E DELLE ATTIVITÀ CULTURALI E DEL TURISMO
DIREZIONE GENERALE SPETTACOLO
D.M. 1 luglio 2014
Teatro (Art. 14 comma 4) Imprese di produzione teatrale </t>
  </si>
  <si>
    <t xml:space="preserve">MINISTERO DEI BENI E DELLE ATTIVITÀ CULTURALI E DEL TURISMO
DIREZIONE GENERALE SPETTACOLO
D.M. 1 luglio 2014
Teatro (Art. 14 comma 6) Imprese di produzione teatrale </t>
  </si>
  <si>
    <t xml:space="preserve">MINISTERO DEI BENI E DELLE ATTIVITÀ CULTURALI E DEL TURISMO
DIREZIONE GENERALE SPETTACOLO
D.M. 1 luglio 2014
Teatro (Art. 15) Centri di produzione teatrale </t>
  </si>
  <si>
    <t>Percentuale di proporzionale riduzione del contributo</t>
  </si>
  <si>
    <t>Il presente documento ha carattere puramente esplicativo ed illustrativo della normativa vigente. Pertanto non sostituisce in alcun modo il contenuto del decreto ministeriale 1 luglio 2014 e dei provvedimenti successivi connessi.</t>
  </si>
  <si>
    <r>
      <t xml:space="preserve">Per ogni ambito e settore (Allegato C, Allegato D) del D.M. 1 luglio 2014 , è presente un foglio di calcolo. 
I soggetti possono inserire i dati nelle colonne </t>
    </r>
    <r>
      <rPr>
        <i/>
        <sz val="11"/>
        <color theme="1"/>
        <rFont val="Calibri"/>
        <family val="2"/>
        <scheme val="minor"/>
      </rPr>
      <t>preventivo</t>
    </r>
    <r>
      <rPr>
        <sz val="11"/>
        <color theme="1"/>
        <rFont val="Calibri"/>
        <family val="2"/>
        <scheme val="minor"/>
      </rPr>
      <t xml:space="preserve"> e </t>
    </r>
    <r>
      <rPr>
        <i/>
        <sz val="11"/>
        <color theme="1"/>
        <rFont val="Calibri"/>
        <family val="2"/>
        <scheme val="minor"/>
      </rPr>
      <t xml:space="preserve">consuntivo </t>
    </r>
    <r>
      <rPr>
        <sz val="11"/>
        <color theme="1"/>
        <rFont val="Calibri"/>
        <family val="2"/>
        <scheme val="minor"/>
      </rPr>
      <t xml:space="preserve">e il foglio di calcolo elaborerà in automatico la variazione e la media ponderata delle variazioni percentuali necessaria per il confronto con i valori di tolleranza previste dal D.M. 1 luglio 2014 (art. 6, comma 5 e 6). Nella riga denominata </t>
    </r>
    <r>
      <rPr>
        <i/>
        <sz val="11"/>
        <color theme="1"/>
        <rFont val="Calibri"/>
        <family val="2"/>
        <scheme val="minor"/>
      </rPr>
      <t xml:space="preserve">Percentuale di proporzionale riduzione del contributo </t>
    </r>
    <r>
      <rPr>
        <sz val="11"/>
        <color theme="1"/>
        <rFont val="Calibri"/>
        <family val="2"/>
        <scheme val="minor"/>
      </rPr>
      <t>verrà evidenziata l'eventuale percentuale di riduzione del contributo.</t>
    </r>
  </si>
  <si>
    <t>Come previsto dal D.M. 1 luglio 2014, le variazioni positive non vengono considerate ai fini del calcolo della media ponderata delle variazioni percentuali degli indicatori.</t>
  </si>
  <si>
    <t>* Gli indicatori relativi al dato spettatori saranno oggetto di aggiornamento a consuntivo solo per le prime istanze; per gli altri soggetti, che in sede di domanda a preventivo avranno inserito dati storici (2012, 2013 e 2014), tali indicatori non potranno essere aggiornati.</t>
  </si>
  <si>
    <t>Spettatori*</t>
  </si>
  <si>
    <t>Ampliamento del pubblico*</t>
  </si>
  <si>
    <t>Incremento del tasso di utilizzo delle sale*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</si>
</sst>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14"/>
      <color theme="1"/>
      <name val="Calibri"/>
      <family val="2"/>
      <scheme val="minor"/>
    </font>
    <font>
      <sz val="11"/>
      <color rgb="FF000000"/>
      <name val="Tw Cen MT"/>
      <family val="2"/>
    </font>
    <font>
      <sz val="11"/>
      <color rgb="FFFF0000"/>
      <name val="Tw Cen MT"/>
      <family val="2"/>
    </font>
    <font>
      <b/>
      <sz val="11"/>
      <color rgb="FF000000"/>
      <name val="Tw Cen MT"/>
      <family val="2"/>
    </font>
    <font>
      <u/>
      <sz val="11"/>
      <color rgb="FF000000"/>
      <name val="Calibri"/>
      <family val="2"/>
      <scheme val="minor"/>
    </font>
    <font>
      <i/>
      <sz val="10"/>
      <color rgb="FF222222"/>
      <name val="Arial"/>
      <family val="2"/>
    </font>
    <font>
      <sz val="11"/>
      <color theme="1"/>
      <name val="Tw Cen MT"/>
    </font>
    <font>
      <b/>
      <sz val="11"/>
      <color theme="1"/>
      <name val="Tw Cen MT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4" fontId="2" fillId="0" borderId="0" xfId="0" applyNumberFormat="1" applyFont="1" applyBorder="1" applyProtection="1"/>
    <xf numFmtId="4" fontId="2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Border="1"/>
    <xf numFmtId="0" fontId="2" fillId="0" borderId="11" xfId="0" applyFont="1" applyBorder="1" applyAlignment="1" applyProtection="1">
      <alignment wrapText="1"/>
    </xf>
    <xf numFmtId="4" fontId="2" fillId="0" borderId="0" xfId="0" applyNumberFormat="1" applyFont="1" applyBorder="1" applyProtection="1">
      <protection locked="0"/>
    </xf>
    <xf numFmtId="0" fontId="3" fillId="0" borderId="13" xfId="0" applyFont="1" applyFill="1" applyBorder="1" applyAlignment="1">
      <alignment wrapText="1"/>
    </xf>
    <xf numFmtId="4" fontId="2" fillId="0" borderId="14" xfId="0" applyNumberFormat="1" applyFont="1" applyBorder="1" applyProtection="1"/>
    <xf numFmtId="4" fontId="2" fillId="0" borderId="14" xfId="1" applyNumberFormat="1" applyFont="1" applyBorder="1" applyProtection="1"/>
    <xf numFmtId="0" fontId="3" fillId="3" borderId="0" xfId="0" applyFont="1" applyFill="1" applyBorder="1" applyAlignment="1" applyProtection="1">
      <alignment wrapText="1"/>
    </xf>
    <xf numFmtId="4" fontId="2" fillId="3" borderId="0" xfId="0" applyNumberFormat="1" applyFont="1" applyFill="1" applyBorder="1" applyProtection="1"/>
    <xf numFmtId="4" fontId="2" fillId="3" borderId="0" xfId="1" applyNumberFormat="1" applyFont="1" applyFill="1" applyBorder="1" applyProtection="1"/>
    <xf numFmtId="10" fontId="3" fillId="3" borderId="0" xfId="1" applyNumberFormat="1" applyFont="1" applyFill="1" applyBorder="1" applyAlignment="1" applyProtection="1">
      <alignment horizontal="right"/>
    </xf>
    <xf numFmtId="0" fontId="2" fillId="3" borderId="0" xfId="0" applyFont="1" applyFill="1" applyAlignment="1" applyProtection="1">
      <alignment wrapText="1"/>
    </xf>
    <xf numFmtId="4" fontId="2" fillId="3" borderId="0" xfId="0" applyNumberFormat="1" applyFont="1" applyFill="1" applyProtection="1"/>
    <xf numFmtId="4" fontId="2" fillId="3" borderId="0" xfId="1" applyNumberFormat="1" applyFont="1" applyFill="1" applyProtection="1"/>
    <xf numFmtId="4" fontId="2" fillId="0" borderId="7" xfId="0" applyNumberFormat="1" applyFont="1" applyBorder="1" applyAlignment="1" applyProtection="1">
      <alignment wrapText="1"/>
    </xf>
    <xf numFmtId="10" fontId="2" fillId="0" borderId="8" xfId="0" applyNumberFormat="1" applyFont="1" applyBorder="1" applyAlignment="1" applyProtection="1">
      <alignment horizontal="right"/>
    </xf>
    <xf numFmtId="0" fontId="6" fillId="0" borderId="16" xfId="0" applyFont="1" applyBorder="1" applyAlignment="1" applyProtection="1">
      <alignment wrapText="1"/>
    </xf>
    <xf numFmtId="4" fontId="2" fillId="0" borderId="7" xfId="0" applyNumberFormat="1" applyFont="1" applyBorder="1" applyProtection="1"/>
    <xf numFmtId="4" fontId="2" fillId="0" borderId="7" xfId="1" applyNumberFormat="1" applyFont="1" applyBorder="1" applyProtection="1"/>
    <xf numFmtId="4" fontId="2" fillId="0" borderId="8" xfId="0" applyNumberFormat="1" applyFont="1" applyBorder="1" applyAlignment="1" applyProtection="1">
      <alignment horizontal="right"/>
    </xf>
    <xf numFmtId="0" fontId="2" fillId="0" borderId="11" xfId="0" applyFont="1" applyBorder="1" applyAlignment="1" applyProtection="1"/>
    <xf numFmtId="4" fontId="2" fillId="2" borderId="14" xfId="0" applyNumberFormat="1" applyFont="1" applyFill="1" applyBorder="1"/>
    <xf numFmtId="10" fontId="3" fillId="2" borderId="15" xfId="1" applyNumberFormat="1" applyFont="1" applyFill="1" applyBorder="1" applyAlignment="1">
      <alignment horizontal="right"/>
    </xf>
    <xf numFmtId="0" fontId="7" fillId="4" borderId="13" xfId="0" applyFont="1" applyFill="1" applyBorder="1" applyAlignment="1">
      <alignment wrapText="1"/>
    </xf>
    <xf numFmtId="0" fontId="2" fillId="5" borderId="6" xfId="0" applyFont="1" applyFill="1" applyBorder="1" applyAlignment="1" applyProtection="1">
      <alignment wrapText="1"/>
    </xf>
    <xf numFmtId="0" fontId="2" fillId="5" borderId="7" xfId="0" applyFont="1" applyFill="1" applyBorder="1" applyAlignment="1" applyProtection="1">
      <alignment horizontal="left" wrapText="1"/>
    </xf>
    <xf numFmtId="0" fontId="2" fillId="5" borderId="8" xfId="0" applyFont="1" applyFill="1" applyBorder="1" applyAlignment="1" applyProtection="1">
      <alignment horizontal="left" wrapText="1"/>
    </xf>
    <xf numFmtId="0" fontId="2" fillId="5" borderId="11" xfId="0" applyFont="1" applyFill="1" applyBorder="1" applyAlignment="1" applyProtection="1">
      <alignment wrapText="1"/>
    </xf>
    <xf numFmtId="0" fontId="2" fillId="5" borderId="0" xfId="0" applyFont="1" applyFill="1" applyBorder="1" applyAlignment="1" applyProtection="1">
      <alignment horizontal="left" wrapText="1"/>
    </xf>
    <xf numFmtId="0" fontId="2" fillId="5" borderId="10" xfId="0" applyFont="1" applyFill="1" applyBorder="1" applyAlignment="1" applyProtection="1">
      <alignment horizontal="left" wrapText="1"/>
    </xf>
    <xf numFmtId="0" fontId="3" fillId="2" borderId="13" xfId="0" applyFont="1" applyFill="1" applyBorder="1" applyAlignment="1">
      <alignment wrapText="1"/>
    </xf>
    <xf numFmtId="4" fontId="2" fillId="2" borderId="14" xfId="1" applyNumberFormat="1" applyFont="1" applyFill="1" applyBorder="1"/>
    <xf numFmtId="4" fontId="2" fillId="0" borderId="0" xfId="1" applyNumberFormat="1" applyFont="1" applyBorder="1" applyAlignment="1" applyProtection="1">
      <alignment horizontal="right"/>
    </xf>
    <xf numFmtId="0" fontId="2" fillId="3" borderId="11" xfId="0" applyFont="1" applyFill="1" applyBorder="1" applyAlignment="1" applyProtection="1">
      <alignment wrapText="1"/>
    </xf>
    <xf numFmtId="4" fontId="2" fillId="3" borderId="0" xfId="0" applyNumberFormat="1" applyFont="1" applyFill="1" applyBorder="1" applyProtection="1">
      <protection locked="0"/>
    </xf>
    <xf numFmtId="2" fontId="2" fillId="3" borderId="0" xfId="1" applyNumberFormat="1" applyFont="1" applyFill="1" applyBorder="1" applyProtection="1"/>
    <xf numFmtId="4" fontId="2" fillId="3" borderId="0" xfId="1" applyNumberFormat="1" applyFont="1" applyFill="1" applyBorder="1" applyAlignment="1" applyProtection="1">
      <alignment horizontal="right"/>
    </xf>
    <xf numFmtId="4" fontId="2" fillId="4" borderId="7" xfId="0" applyNumberFormat="1" applyFont="1" applyFill="1" applyBorder="1" applyProtection="1"/>
    <xf numFmtId="4" fontId="2" fillId="4" borderId="7" xfId="1" applyNumberFormat="1" applyFont="1" applyFill="1" applyBorder="1" applyProtection="1"/>
    <xf numFmtId="10" fontId="3" fillId="4" borderId="8" xfId="1" applyNumberFormat="1" applyFont="1" applyFill="1" applyBorder="1" applyAlignment="1" applyProtection="1">
      <alignment horizontal="right"/>
    </xf>
    <xf numFmtId="0" fontId="3" fillId="3" borderId="0" xfId="0" applyFont="1" applyFill="1" applyAlignment="1">
      <alignment wrapText="1"/>
    </xf>
    <xf numFmtId="4" fontId="2" fillId="3" borderId="0" xfId="0" applyNumberFormat="1" applyFont="1" applyFill="1"/>
    <xf numFmtId="4" fontId="2" fillId="3" borderId="0" xfId="1" applyNumberFormat="1" applyFont="1" applyFill="1"/>
    <xf numFmtId="10" fontId="3" fillId="6" borderId="0" xfId="1" applyNumberFormat="1" applyFont="1" applyFill="1" applyBorder="1" applyAlignment="1">
      <alignment horizontal="right"/>
    </xf>
    <xf numFmtId="0" fontId="3" fillId="6" borderId="0" xfId="0" applyFont="1" applyFill="1" applyAlignment="1">
      <alignment wrapText="1"/>
    </xf>
    <xf numFmtId="4" fontId="2" fillId="6" borderId="0" xfId="0" applyNumberFormat="1" applyFont="1" applyFill="1"/>
    <xf numFmtId="4" fontId="2" fillId="6" borderId="0" xfId="1" applyNumberFormat="1" applyFont="1" applyFill="1"/>
    <xf numFmtId="10" fontId="3" fillId="3" borderId="0" xfId="1" applyNumberFormat="1" applyFont="1" applyFill="1" applyBorder="1"/>
    <xf numFmtId="0" fontId="6" fillId="0" borderId="9" xfId="0" applyFont="1" applyBorder="1" applyAlignment="1">
      <alignment wrapText="1"/>
    </xf>
    <xf numFmtId="4" fontId="2" fillId="0" borderId="0" xfId="0" applyNumberFormat="1" applyFont="1" applyBorder="1" applyAlignment="1">
      <alignment wrapText="1"/>
    </xf>
    <xf numFmtId="10" fontId="2" fillId="0" borderId="10" xfId="0" applyNumberFormat="1" applyFont="1" applyBorder="1"/>
    <xf numFmtId="0" fontId="2" fillId="0" borderId="1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4" fontId="4" fillId="0" borderId="0" xfId="0" applyNumberFormat="1" applyFont="1" applyBorder="1" applyProtection="1">
      <protection locked="0"/>
    </xf>
    <xf numFmtId="0" fontId="3" fillId="4" borderId="13" xfId="0" applyFont="1" applyFill="1" applyBorder="1" applyAlignment="1">
      <alignment wrapText="1"/>
    </xf>
    <xf numFmtId="4" fontId="2" fillId="4" borderId="14" xfId="0" applyNumberFormat="1" applyFont="1" applyFill="1" applyBorder="1"/>
    <xf numFmtId="4" fontId="2" fillId="4" borderId="14" xfId="1" applyNumberFormat="1" applyFont="1" applyFill="1" applyBorder="1"/>
    <xf numFmtId="0" fontId="2" fillId="3" borderId="0" xfId="0" applyFont="1" applyFill="1" applyAlignment="1">
      <alignment wrapText="1"/>
    </xf>
    <xf numFmtId="10" fontId="3" fillId="3" borderId="0" xfId="1" applyNumberFormat="1" applyFont="1" applyFill="1"/>
    <xf numFmtId="0" fontId="2" fillId="3" borderId="12" xfId="0" applyFont="1" applyFill="1" applyBorder="1" applyAlignment="1" applyProtection="1">
      <alignment wrapText="1"/>
    </xf>
    <xf numFmtId="4" fontId="2" fillId="3" borderId="1" xfId="0" applyNumberFormat="1" applyFont="1" applyFill="1" applyBorder="1" applyProtection="1"/>
    <xf numFmtId="10" fontId="2" fillId="3" borderId="1" xfId="1" applyNumberFormat="1" applyFont="1" applyFill="1" applyBorder="1" applyProtection="1"/>
    <xf numFmtId="4" fontId="3" fillId="3" borderId="1" xfId="0" applyNumberFormat="1" applyFont="1" applyFill="1" applyBorder="1" applyProtection="1"/>
    <xf numFmtId="4" fontId="2" fillId="3" borderId="17" xfId="0" applyNumberFormat="1" applyFont="1" applyFill="1" applyBorder="1" applyAlignment="1" applyProtection="1">
      <alignment horizontal="right"/>
    </xf>
    <xf numFmtId="2" fontId="2" fillId="0" borderId="0" xfId="1" applyNumberFormat="1" applyFont="1" applyBorder="1" applyAlignment="1" applyProtection="1">
      <alignment horizontal="right"/>
    </xf>
    <xf numFmtId="4" fontId="2" fillId="3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6" fillId="0" borderId="16" xfId="0" applyFont="1" applyBorder="1" applyAlignment="1">
      <alignment wrapText="1"/>
    </xf>
    <xf numFmtId="4" fontId="2" fillId="0" borderId="7" xfId="0" applyNumberFormat="1" applyFont="1" applyBorder="1"/>
    <xf numFmtId="4" fontId="2" fillId="0" borderId="7" xfId="1" applyNumberFormat="1" applyFont="1" applyBorder="1"/>
    <xf numFmtId="4" fontId="2" fillId="0" borderId="8" xfId="0" applyNumberFormat="1" applyFont="1" applyBorder="1"/>
    <xf numFmtId="2" fontId="2" fillId="0" borderId="7" xfId="1" applyNumberFormat="1" applyFont="1" applyBorder="1" applyAlignment="1" applyProtection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4" borderId="14" xfId="0" applyNumberFormat="1" applyFont="1" applyFill="1" applyBorder="1" applyProtection="1"/>
    <xf numFmtId="4" fontId="2" fillId="4" borderId="14" xfId="1" applyNumberFormat="1" applyFont="1" applyFill="1" applyBorder="1" applyProtection="1"/>
    <xf numFmtId="4" fontId="3" fillId="3" borderId="17" xfId="0" applyNumberFormat="1" applyFont="1" applyFill="1" applyBorder="1" applyAlignment="1" applyProtection="1">
      <alignment horizontal="right"/>
    </xf>
    <xf numFmtId="0" fontId="8" fillId="5" borderId="11" xfId="0" applyFont="1" applyFill="1" applyBorder="1" applyAlignment="1" applyProtection="1">
      <alignment wrapText="1"/>
    </xf>
    <xf numFmtId="0" fontId="8" fillId="5" borderId="0" xfId="0" applyFont="1" applyFill="1" applyBorder="1" applyAlignment="1" applyProtection="1">
      <alignment horizontal="left" wrapText="1"/>
    </xf>
    <xf numFmtId="0" fontId="8" fillId="5" borderId="10" xfId="0" applyFont="1" applyFill="1" applyBorder="1" applyAlignment="1" applyProtection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 applyAlignment="1"/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4" fontId="10" fillId="0" borderId="10" xfId="0" applyNumberFormat="1" applyFont="1" applyFill="1" applyBorder="1" applyAlignment="1" applyProtection="1">
      <alignment horizontal="right"/>
    </xf>
    <xf numFmtId="0" fontId="3" fillId="3" borderId="13" xfId="0" applyFont="1" applyFill="1" applyBorder="1" applyAlignment="1">
      <alignment wrapText="1"/>
    </xf>
    <xf numFmtId="4" fontId="11" fillId="3" borderId="14" xfId="0" applyNumberFormat="1" applyFont="1" applyFill="1" applyBorder="1"/>
    <xf numFmtId="4" fontId="11" fillId="3" borderId="14" xfId="1" applyNumberFormat="1" applyFont="1" applyFill="1" applyBorder="1"/>
    <xf numFmtId="10" fontId="12" fillId="3" borderId="2" xfId="1" applyNumberFormat="1" applyFont="1" applyFill="1" applyBorder="1" applyAlignment="1">
      <alignment horizontal="right"/>
    </xf>
    <xf numFmtId="4" fontId="2" fillId="3" borderId="14" xfId="0" applyNumberFormat="1" applyFont="1" applyFill="1" applyBorder="1"/>
    <xf numFmtId="4" fontId="2" fillId="3" borderId="14" xfId="1" applyNumberFormat="1" applyFont="1" applyFill="1" applyBorder="1"/>
    <xf numFmtId="10" fontId="3" fillId="0" borderId="15" xfId="1" applyNumberFormat="1" applyFont="1" applyBorder="1" applyAlignment="1" applyProtection="1">
      <alignment horizontal="right"/>
    </xf>
    <xf numFmtId="0" fontId="14" fillId="0" borderId="0" xfId="0" applyFont="1" applyAlignment="1">
      <alignment vertical="center"/>
    </xf>
    <xf numFmtId="10" fontId="2" fillId="3" borderId="1" xfId="0" applyNumberFormat="1" applyFont="1" applyFill="1" applyBorder="1" applyProtection="1"/>
    <xf numFmtId="4" fontId="3" fillId="3" borderId="0" xfId="0" applyNumberFormat="1" applyFont="1" applyFill="1" applyBorder="1" applyProtection="1"/>
    <xf numFmtId="4" fontId="3" fillId="3" borderId="10" xfId="0" applyNumberFormat="1" applyFont="1" applyFill="1" applyBorder="1" applyAlignment="1" applyProtection="1">
      <alignment horizontal="right"/>
    </xf>
    <xf numFmtId="4" fontId="2" fillId="3" borderId="10" xfId="0" applyNumberFormat="1" applyFont="1" applyFill="1" applyBorder="1" applyAlignment="1" applyProtection="1">
      <alignment horizontal="right"/>
    </xf>
    <xf numFmtId="0" fontId="15" fillId="3" borderId="12" xfId="0" applyFont="1" applyFill="1" applyBorder="1" applyAlignment="1" applyProtection="1">
      <alignment wrapText="1"/>
    </xf>
    <xf numFmtId="4" fontId="15" fillId="3" borderId="1" xfId="0" applyNumberFormat="1" applyFont="1" applyFill="1" applyBorder="1" applyProtection="1"/>
    <xf numFmtId="10" fontId="15" fillId="3" borderId="1" xfId="0" applyNumberFormat="1" applyFont="1" applyFill="1" applyBorder="1" applyProtection="1"/>
    <xf numFmtId="4" fontId="16" fillId="3" borderId="1" xfId="0" applyNumberFormat="1" applyFont="1" applyFill="1" applyBorder="1" applyProtection="1"/>
    <xf numFmtId="4" fontId="16" fillId="3" borderId="17" xfId="0" applyNumberFormat="1" applyFont="1" applyFill="1" applyBorder="1" applyAlignment="1" applyProtection="1">
      <alignment horizontal="right"/>
    </xf>
    <xf numFmtId="0" fontId="13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</cellXfs>
  <cellStyles count="2">
    <cellStyle name="Normale" xfId="0" builtinId="0"/>
    <cellStyle name="Percentuale" xfId="1" builtinId="5"/>
  </cellStyles>
  <dxfs count="2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2" formatCode="0.00"/>
      <alignment horizontal="right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alignment horizontal="right" vertical="bottom" textRotation="0" wrapText="0" indent="0" relativeIndent="0" justifyLastLine="0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0" justifyLastLine="0" shrinkToFit="0" readingOrder="0"/>
      <border diagonalUp="0" diagonalDown="0">
        <left style="medium">
          <color indexed="64"/>
        </left>
        <right/>
        <top/>
        <bottom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14" formatCode="0.00%"/>
      <alignment horizontal="right" vertical="bottom" textRotation="0" wrapText="0" indent="0" relativeIndent="255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numFmt numFmtId="4" formatCode="#,##0.0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alignment horizontal="general" vertical="bottom" textRotation="0" wrapText="1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w Cen MT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w Cen MT"/>
        <scheme val="none"/>
      </font>
      <fill>
        <patternFill patternType="solid">
          <fgColor indexed="64"/>
          <bgColor rgb="FFCC0000"/>
        </patternFill>
      </fill>
      <alignment horizontal="left" vertical="bottom" textRotation="0" wrapText="1" indent="0" relativeIndent="0" justifyLastLine="0" shrinkToFit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</dxfs>
  <tableStyles count="1" defaultTableStyle="TableStyleMedium9" defaultPivotStyle="PivotStyleLight16">
    <tableStyle name="Stile tabella 1" pivot="0" count="1">
      <tableStyleElement type="wholeTable" dxfId="222"/>
    </tableStyle>
  </tableStyles>
  <colors>
    <mruColors>
      <color rgb="FFCC0000"/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1" displayName="Tabella1" ref="A3:G23" totalsRowCount="1" headerRowDxfId="217" dataDxfId="216" totalsRowDxfId="215">
  <tableColumns count="7">
    <tableColumn id="1" name="Indicatori" dataDxfId="214" totalsRowDxfId="213"/>
    <tableColumn id="3" name="Valori dichiarati a preventivo (Vp)" dataDxfId="212" totalsRowDxfId="211"/>
    <tableColumn id="4" name="Valori dichiarati a consuntivo (Vc)" dataDxfId="210" totalsRowDxfId="209"/>
    <tableColumn id="5" name="Vc - Vp" dataDxfId="208" totalsRowDxfId="207">
      <calculatedColumnFormula>C3-B3</calculatedColumnFormula>
    </tableColumn>
    <tableColumn id="6" name="(Vc - Vp)/Vp" dataDxfId="206" totalsRowDxfId="205">
      <calculatedColumnFormula>((Tabella1[[#This Row],[Valori dichiarati a consuntivo (Vc)]]-Tabella1[[#This Row],[Valori dichiarati a preventivo (Vp)]])/Tabella1[[#This Row],[Valori dichiarati a preventivo (Vp)]])*100</calculatedColumnFormula>
    </tableColumn>
    <tableColumn id="7" name="Punteggio massimo attribuibile all'indicatore" totalsRowFunction="custom" dataDxfId="204" totalsRowDxfId="203">
      <totalsRowFormula>SUM(F15:F22)</totalsRowFormula>
    </tableColumn>
    <tableColumn id="2" name="Variazione" totalsRowFunction="custom" dataDxfId="202" totalsRowDxfId="201">
      <calculatedColumnFormula>(E4*F4)</calculatedColumnFormula>
      <totalsRowFormula>SUM(G15:G22)</totalsRowFormula>
    </tableColumn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id="15" name="Tabella13410111213141516" displayName="Tabella13410111213141516" ref="A3:G22" totalsRowCount="1" headerRowDxfId="52" dataDxfId="51">
  <tableColumns count="7">
    <tableColumn id="1" name="Indicatori" dataDxfId="50" totalsRowDxfId="49"/>
    <tableColumn id="3" name="Valori dichiarati a preventivo (Vp)" dataDxfId="48" totalsRowDxfId="47"/>
    <tableColumn id="4" name="Valori dichiarati a consuntivo (Vc)" dataDxfId="46" totalsRowDxfId="45"/>
    <tableColumn id="5" name="Vc - Vp" dataDxfId="44" totalsRowDxfId="43">
      <calculatedColumnFormula>C3-B3</calculatedColumnFormula>
    </tableColumn>
    <tableColumn id="6" name="(Vc - Vp)/Vp" dataDxfId="42" totalsRowDxfId="41">
      <calculatedColumnFormula>((Tabella13410111213141516[[#This Row],[Valori dichiarati a consuntivo (Vc)]]-Tabella13410111213141516[[#This Row],[Valori dichiarati a preventivo (Vp)]])/Tabella13410111213141516[[#This Row],[Valori dichiarati a preventivo (Vp)]])*100</calculatedColumnFormula>
    </tableColumn>
    <tableColumn id="7" name="Punteggio massimo attribuibile all'indicatore" totalsRowFunction="custom" dataDxfId="40" totalsRowDxfId="39">
      <totalsRowFormula>SUM(F16:F21)</totalsRowFormula>
    </tableColumn>
    <tableColumn id="2" name="Variazione" totalsRowFunction="custom" dataDxfId="38" totalsRowDxfId="37">
      <calculatedColumnFormula>(E4*F4)</calculatedColumnFormula>
      <totalsRowFormula>SUM(G16:G21)</totalsRow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6" name="Tabella1341011121314151617" displayName="Tabella1341011121314151617" ref="A3:G21" totalsRowCount="1" headerRowDxfId="32" dataDxfId="31">
  <tableColumns count="7">
    <tableColumn id="1" name="Indicatori" dataDxfId="30" totalsRowDxfId="29"/>
    <tableColumn id="3" name="Valori dichiarati a preventivo (Vp)" dataDxfId="28" totalsRowDxfId="27"/>
    <tableColumn id="4" name="Valori dichiarati a consuntivo (Vc)" dataDxfId="26" totalsRowDxfId="25"/>
    <tableColumn id="5" name="Vc - Vp" dataDxfId="24" totalsRowDxfId="23">
      <calculatedColumnFormula>C3-B3</calculatedColumnFormula>
    </tableColumn>
    <tableColumn id="6" name="(Vc - Vp)/Vp" dataDxfId="22" totalsRowDxfId="21">
      <calculatedColumnFormula>((Tabella1341011121314151617[[#This Row],[Valori dichiarati a consuntivo (Vc)]]-Tabella1341011121314151617[[#This Row],[Valori dichiarati a preventivo (Vp)]])/Tabella1341011121314151617[[#This Row],[Valori dichiarati a preventivo (Vp)]])*100</calculatedColumnFormula>
    </tableColumn>
    <tableColumn id="7" name="Punteggio massimo attribuibile all'indicatore" totalsRowFunction="custom" dataDxfId="20" totalsRowDxfId="19">
      <totalsRowFormula>SUM(F14:F20)</totalsRowFormula>
    </tableColumn>
    <tableColumn id="2" name="Variazione" totalsRowFunction="custom" dataDxfId="18" totalsRowDxfId="17">
      <calculatedColumnFormula>(E4*F4)</calculatedColumnFormula>
      <totalsRowFormula>SUM(G14:G20)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13" displayName="Tabella13" ref="A3:G23" totalsRowCount="1" headerRowDxfId="200" totalsRowDxfId="7" tableBorderDxfId="199">
  <tableColumns count="7">
    <tableColumn id="1" name="Indicatori" dataDxfId="198" totalsRowDxfId="6"/>
    <tableColumn id="3" name="Valori dichiarati a preventivo (Vp)" dataDxfId="13" totalsRowDxfId="5"/>
    <tableColumn id="4" name="Valori dichiarati a consuntivo (Vc)" dataDxfId="16" totalsRowDxfId="4"/>
    <tableColumn id="5" name="Vc - Vp" dataDxfId="15" totalsRowDxfId="3">
      <calculatedColumnFormula>C3-B3</calculatedColumnFormula>
    </tableColumn>
    <tableColumn id="6" name="(Vc - Vp)/Vp" dataDxfId="14" totalsRowDxfId="2" dataCellStyle="Percentuale">
      <calculatedColumnFormula>((Tabella13[[#This Row],[Valori dichiarati a consuntivo (Vc)]]-Tabella13[[#This Row],[Valori dichiarati a preventivo (Vp)]])/Tabella13[[#This Row],[Valori dichiarati a preventivo (Vp)]])*100</calculatedColumnFormula>
    </tableColumn>
    <tableColumn id="7" name="Punteggio massimo attribuibile all'indicatore" totalsRowFunction="custom" dataDxfId="12" totalsRowDxfId="1">
      <totalsRowFormula>SUM(F15:F22)</totalsRowFormula>
    </tableColumn>
    <tableColumn id="2" name="Variazione" totalsRowFunction="custom" dataDxfId="197" totalsRowDxfId="0">
      <calculatedColumnFormula>(E4*F4)</calculatedColumnFormula>
      <totalsRowFormula>SUM(G15:G22)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a134" displayName="Tabella134" ref="A3:G26" totalsRowCount="1" headerRowDxfId="192" dataDxfId="191">
  <tableColumns count="7">
    <tableColumn id="1" name="Indicatori" dataDxfId="190" totalsRowDxfId="189"/>
    <tableColumn id="3" name="Valori dichiarati a preventivo (Vp)" dataDxfId="188" totalsRowDxfId="187"/>
    <tableColumn id="4" name="Valori dichiarati a consuntivo (Vc)" dataDxfId="186" totalsRowDxfId="185"/>
    <tableColumn id="5" name="Vc - Vp" dataDxfId="184" totalsRowDxfId="183">
      <calculatedColumnFormula>C3-B3</calculatedColumnFormula>
    </tableColumn>
    <tableColumn id="6" name="(Vc - Vp)/Vp" dataDxfId="182" totalsRowDxfId="181" dataCellStyle="Percentuale">
      <calculatedColumnFormula>((Tabella134[[#This Row],[Valori dichiarati a consuntivo (Vc)]]-Tabella134[[#This Row],[Valori dichiarati a preventivo (Vp)]])/Tabella134[[#This Row],[Valori dichiarati a preventivo (Vp)]])*100</calculatedColumnFormula>
    </tableColumn>
    <tableColumn id="7" name="Punteggio massimo attribuibile all'indicatore" totalsRowFunction="custom" dataDxfId="180" totalsRowDxfId="179">
      <totalsRowFormula>SUM(F16:F25)</totalsRowFormula>
    </tableColumn>
    <tableColumn id="2" name="Variazione" totalsRowFunction="custom" dataDxfId="178" totalsRowDxfId="177">
      <calculatedColumnFormula>(E4*F4)</calculatedColumnFormula>
      <totalsRowFormula>SUM(G16:G25)</totalsRowFormula>
    </tableColumn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id="9" name="Tabella13410" displayName="Tabella13410" ref="A3:G25" totalsRowCount="1" headerRowDxfId="172" dataDxfId="171">
  <tableColumns count="7">
    <tableColumn id="1" name="Indicatori" dataDxfId="170" totalsRowDxfId="169"/>
    <tableColumn id="3" name="Valori dichiarati a preventivo (Vp)" dataDxfId="168" totalsRowDxfId="167"/>
    <tableColumn id="4" name="Valori dichiarati a consuntivo (Vc)" dataDxfId="166" totalsRowDxfId="165"/>
    <tableColumn id="5" name="Vc - Vp" dataDxfId="164" totalsRowDxfId="163">
      <calculatedColumnFormula>C3-B3</calculatedColumnFormula>
    </tableColumn>
    <tableColumn id="6" name="(Vc - Vp)/Vp" dataDxfId="162" totalsRowDxfId="161">
      <calculatedColumnFormula>((Tabella13410[[#This Row],[Valori dichiarati a consuntivo (Vc)]]-Tabella13410[[#This Row],[Valori dichiarati a preventivo (Vp)]])/Tabella13410[[#This Row],[Valori dichiarati a preventivo (Vp)]])*100</calculatedColumnFormula>
    </tableColumn>
    <tableColumn id="7" name="Punteggio massimo attribuibile all'indicatore" totalsRowFunction="custom" dataDxfId="160" totalsRowDxfId="159">
      <totalsRowFormula>SUM(F16:F24)</totalsRowFormula>
    </tableColumn>
    <tableColumn id="2" name="Variazione" totalsRowFunction="custom" dataDxfId="158" totalsRowDxfId="157">
      <calculatedColumnFormula>(E4*F4)</calculatedColumnFormula>
      <totalsRowFormula>SUM(G16:G24)</totalsRow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0" name="Tabella1341011" displayName="Tabella1341011" ref="A3:G26" totalsRowCount="1" headerRowDxfId="152" dataDxfId="151">
  <tableColumns count="7">
    <tableColumn id="1" name="Indicatori" dataDxfId="150" totalsRowDxfId="149"/>
    <tableColumn id="3" name="Valori dichiarati a preventivo (Vp)" dataDxfId="148" totalsRowDxfId="147"/>
    <tableColumn id="4" name="Valori dichiarati a consuntivo (Vc)" dataDxfId="146" totalsRowDxfId="145"/>
    <tableColumn id="5" name="Vc - Vp" dataDxfId="144" totalsRowDxfId="143">
      <calculatedColumnFormula>C3-B3</calculatedColumnFormula>
    </tableColumn>
    <tableColumn id="6" name="(Vc - Vp)/Vp" dataDxfId="142" totalsRowDxfId="141">
      <calculatedColumnFormula>((Tabella1341011[[#This Row],[Valori dichiarati a consuntivo (Vc)]]-Tabella1341011[[#This Row],[Valori dichiarati a preventivo (Vp)]])/Tabella1341011[[#This Row],[Valori dichiarati a preventivo (Vp)]])*100</calculatedColumnFormula>
    </tableColumn>
    <tableColumn id="7" name="Punteggio massimo attribuibile all'indicatore" totalsRowFunction="custom" dataDxfId="140" totalsRowDxfId="139">
      <totalsRowFormula>SUM(F16:F25)</totalsRowFormula>
    </tableColumn>
    <tableColumn id="2" name="Variazione" totalsRowFunction="custom" dataDxfId="138" totalsRowDxfId="137">
      <calculatedColumnFormula>(E4*F4)</calculatedColumnFormula>
      <totalsRowFormula>SUM(G16:G25)</totalsRow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1" name="Tabella134101112" displayName="Tabella134101112" ref="A3:G26" totalsRowCount="1" headerRowDxfId="132" dataDxfId="131">
  <tableColumns count="7">
    <tableColumn id="1" name="Indicatori" dataDxfId="130" totalsRowDxfId="129"/>
    <tableColumn id="3" name="Valori dichiarati a preventivo (Vp)" dataDxfId="128" totalsRowDxfId="127"/>
    <tableColumn id="4" name="Valori dichiarati a consuntivo (Vc)" dataDxfId="126" totalsRowDxfId="125"/>
    <tableColumn id="5" name="Vc - Vp" dataDxfId="124" totalsRowDxfId="123">
      <calculatedColumnFormula>C3-B3</calculatedColumnFormula>
    </tableColumn>
    <tableColumn id="6" name="(Vc - Vp)/Vp" dataDxfId="122" totalsRowDxfId="121">
      <calculatedColumnFormula>((Tabella134101112[[#This Row],[Valori dichiarati a consuntivo (Vc)]]-Tabella134101112[[#This Row],[Valori dichiarati a preventivo (Vp)]])/Tabella134101112[[#This Row],[Valori dichiarati a preventivo (Vp)]])*100</calculatedColumnFormula>
    </tableColumn>
    <tableColumn id="7" name="Punteggio massimo attribuibile all'indicatore" totalsRowFunction="custom" dataDxfId="120" totalsRowDxfId="119">
      <totalsRowFormula>SUM(F16:F25)</totalsRowFormula>
    </tableColumn>
    <tableColumn id="2" name="Variazione" totalsRowFunction="custom" dataDxfId="118" totalsRowDxfId="117">
      <calculatedColumnFormula>(E4*F4)</calculatedColumnFormula>
      <totalsRowFormula>SUM(G16:G25)</totalsRow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2" name="Tabella13410111213" displayName="Tabella13410111213" ref="A3:G25" totalsRowCount="1" headerRowDxfId="112" dataDxfId="111">
  <tableColumns count="7">
    <tableColumn id="1" name="Indicatori" dataDxfId="110" totalsRowDxfId="109"/>
    <tableColumn id="3" name="Valori dichiarati a preventivo (Vp)" dataDxfId="108" totalsRowDxfId="107"/>
    <tableColumn id="4" name="Valori dichiarati a consuntivo (Vc)" dataDxfId="106" totalsRowDxfId="105"/>
    <tableColumn id="5" name="Vc - Vp" dataDxfId="104" totalsRowDxfId="103">
      <calculatedColumnFormula>C3-B3</calculatedColumnFormula>
    </tableColumn>
    <tableColumn id="6" name="(Vc - Vp)/Vp" dataDxfId="102" totalsRowDxfId="101" dataCellStyle="Percentuale">
      <calculatedColumnFormula>((Tabella13410111213[[#This Row],[Valori dichiarati a consuntivo (Vc)]]-Tabella13410111213[[#This Row],[Valori dichiarati a preventivo (Vp)]])/Tabella13410111213[[#This Row],[Valori dichiarati a preventivo (Vp)]])*100</calculatedColumnFormula>
    </tableColumn>
    <tableColumn id="7" name="Punteggio massimo attribuibile all'indicatore" totalsRowFunction="custom" dataDxfId="100" totalsRowDxfId="99">
      <totalsRowFormula>SUM(F15:F24)</totalsRowFormula>
    </tableColumn>
    <tableColumn id="2" name="Variazione" totalsRowFunction="custom" dataDxfId="98" totalsRowDxfId="97">
      <calculatedColumnFormula>(E4*F4)</calculatedColumnFormula>
      <totalsRowFormula>SUM(G15:G24)</totalsRow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3" name="Tabella1341011121314" displayName="Tabella1341011121314" ref="A3:G29" totalsRowCount="1" headerRowDxfId="92" dataDxfId="91">
  <tableColumns count="7">
    <tableColumn id="1" name="Indicatori" dataDxfId="90" totalsRowDxfId="89"/>
    <tableColumn id="3" name="Valori dichiarati a preventivo (Vp)" dataDxfId="88" totalsRowDxfId="87"/>
    <tableColumn id="4" name="Valori dichiarati a consuntivo (Vc)" dataDxfId="86" totalsRowDxfId="85"/>
    <tableColumn id="5" name="Vc - Vp" dataDxfId="84" totalsRowDxfId="83">
      <calculatedColumnFormula>C3-B3</calculatedColumnFormula>
    </tableColumn>
    <tableColumn id="6" name="(Vc - Vp)/Vp" dataDxfId="82" totalsRowDxfId="81" dataCellStyle="Percentuale">
      <calculatedColumnFormula>((Tabella1341011121314[[#This Row],[Valori dichiarati a consuntivo (Vc)]]-Tabella1341011121314[[#This Row],[Valori dichiarati a preventivo (Vp)]])/Tabella1341011121314[[#This Row],[Valori dichiarati a preventivo (Vp)]])*100</calculatedColumnFormula>
    </tableColumn>
    <tableColumn id="7" name="Punteggio massimo attribuibile all'indicatore" totalsRowFunction="custom" dataDxfId="80" totalsRowDxfId="79">
      <totalsRowFormula>SUM(F17:F28)</totalsRowFormula>
    </tableColumn>
    <tableColumn id="2" name="Variazione" totalsRowFunction="custom" dataDxfId="78" totalsRowDxfId="77">
      <calculatedColumnFormula>(E4*F4)</calculatedColumnFormula>
      <totalsRowFormula>SUM(G17:G28)</totalsRow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4" name="Tabella134101112131415" displayName="Tabella134101112131415" ref="A3:G23" totalsRowCount="1" headerRowDxfId="72" dataDxfId="71">
  <tableColumns count="7">
    <tableColumn id="1" name="Indicatori" dataDxfId="70" totalsRowDxfId="69"/>
    <tableColumn id="3" name="Valori dichiarati a preventivo (Vp)" dataDxfId="68" totalsRowDxfId="67"/>
    <tableColumn id="4" name="Valori dichiarati a consuntivo (Vc)" dataDxfId="66" totalsRowDxfId="65"/>
    <tableColumn id="5" name="Vc - Vp" dataDxfId="64" totalsRowDxfId="63">
      <calculatedColumnFormula>C3-B3</calculatedColumnFormula>
    </tableColumn>
    <tableColumn id="6" name="(Vc - Vp)/Vp" dataDxfId="62" totalsRowDxfId="61">
      <calculatedColumnFormula>((Tabella134101112131415[[#This Row],[Valori dichiarati a consuntivo (Vc)]]-Tabella134101112131415[[#This Row],[Valori dichiarati a preventivo (Vp)]])/Tabella134101112131415[[#This Row],[Valori dichiarati a preventivo (Vp)]])*100</calculatedColumnFormula>
    </tableColumn>
    <tableColumn id="7" name="Punteggio massimo attribuibile all'indicatore" totalsRowFunction="custom" dataDxfId="60" totalsRowDxfId="59">
      <totalsRowFormula>SUM(F16:F22)</totalsRowFormula>
    </tableColumn>
    <tableColumn id="2" name="Variazione" totalsRowFunction="custom" dataDxfId="58" totalsRowDxfId="57">
      <calculatedColumnFormula>(E4*F4)</calculatedColumnFormula>
      <totalsRowFormula>SUM(G16:G22)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4"/>
  <sheetViews>
    <sheetView workbookViewId="0">
      <selection activeCell="B5" sqref="B5:O5"/>
    </sheetView>
  </sheetViews>
  <sheetFormatPr defaultRowHeight="15"/>
  <cols>
    <col min="1" max="1" width="1.85546875" style="85" customWidth="1"/>
    <col min="2" max="16384" width="9.140625" style="85"/>
  </cols>
  <sheetData>
    <row r="1" spans="2:24" ht="18.75">
      <c r="B1" s="110" t="s">
        <v>21</v>
      </c>
      <c r="C1" s="110"/>
      <c r="D1" s="110"/>
      <c r="E1" s="110"/>
      <c r="F1" s="110"/>
      <c r="G1" s="110"/>
    </row>
    <row r="3" spans="2:24">
      <c r="B3" s="111" t="s">
        <v>35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86"/>
      <c r="Q3" s="86"/>
      <c r="R3" s="86"/>
      <c r="S3" s="86"/>
      <c r="T3" s="86"/>
      <c r="U3" s="86"/>
      <c r="V3" s="86"/>
      <c r="W3" s="86"/>
      <c r="X3" s="86"/>
    </row>
    <row r="4" spans="2:24" ht="78" customHeight="1">
      <c r="B4" s="111" t="s">
        <v>45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87"/>
      <c r="Q4" s="87"/>
      <c r="R4" s="87"/>
      <c r="S4" s="87"/>
      <c r="T4" s="87"/>
      <c r="U4" s="87"/>
      <c r="V4" s="87"/>
      <c r="W4" s="87"/>
      <c r="X4" s="87"/>
    </row>
    <row r="5" spans="2:24" ht="30" customHeight="1">
      <c r="B5" s="112" t="s">
        <v>46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8"/>
      <c r="Q5" s="88"/>
      <c r="R5" s="88"/>
      <c r="S5" s="86"/>
      <c r="T5" s="86"/>
      <c r="U5" s="86"/>
      <c r="V5" s="86"/>
      <c r="W5" s="86"/>
      <c r="X5" s="86"/>
    </row>
    <row r="6" spans="2:24" ht="48" customHeight="1">
      <c r="B6" s="113" t="s">
        <v>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24" ht="39.75" customHeight="1">
      <c r="B7" s="109" t="s">
        <v>44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2:24" ht="14.25" customHeight="1"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2:24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24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2:24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2:24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2:24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</row>
    <row r="14" spans="2:24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</sheetData>
  <sheetProtection algorithmName="SHA-512" hashValue="BTOhijtCUE5gDLKkGi/wgRU62qp33ua7bt2zUgqsoXyR2/wUY8zkOjYbzaCG09R1IUaMSukTlBPjGcrmAsB8tg==" saltValue="dmi9txWlMIFlx0CsNVwjIg==" spinCount="100000" sheet="1" objects="1" scenarios="1"/>
  <mergeCells count="6">
    <mergeCell ref="B7:O7"/>
    <mergeCell ref="B1:G1"/>
    <mergeCell ref="B3:O3"/>
    <mergeCell ref="B4:O4"/>
    <mergeCell ref="B5:O5"/>
    <mergeCell ref="B6:O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topLeftCell="A15" workbookViewId="0">
      <selection activeCell="B6" sqref="B6"/>
    </sheetView>
  </sheetViews>
  <sheetFormatPr defaultRowHeight="14.25"/>
  <cols>
    <col min="1" max="1" width="39" style="59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25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17</v>
      </c>
      <c r="B5" s="5"/>
      <c r="C5" s="5"/>
      <c r="D5" s="68">
        <f>C5-B5</f>
        <v>0</v>
      </c>
      <c r="E5" s="66" t="e">
        <f t="shared" ref="E5:E9" si="0">((C5-B5)/B5)</f>
        <v>#DIV/0!</v>
      </c>
      <c r="F5" s="68">
        <v>10</v>
      </c>
      <c r="G5" s="91" t="str">
        <f t="shared" ref="G5:G9" si="1">IF($D5&gt;=0,"0", IF($D5=0,"0",$E5*$F5))</f>
        <v>0</v>
      </c>
    </row>
    <row r="6" spans="1:7">
      <c r="A6" s="54" t="s">
        <v>20</v>
      </c>
      <c r="B6" s="55"/>
      <c r="C6" s="55"/>
      <c r="D6" s="68">
        <f t="shared" ref="D6:D9" si="2">C6-B6</f>
        <v>0</v>
      </c>
      <c r="E6" s="66" t="e">
        <f t="shared" si="0"/>
        <v>#DIV/0!</v>
      </c>
      <c r="F6" s="69">
        <v>8</v>
      </c>
      <c r="G6" s="91" t="str">
        <f t="shared" si="1"/>
        <v>0</v>
      </c>
    </row>
    <row r="7" spans="1:7">
      <c r="A7" s="54" t="s">
        <v>13</v>
      </c>
      <c r="B7" s="55"/>
      <c r="C7" s="55"/>
      <c r="D7" s="68">
        <f t="shared" si="2"/>
        <v>0</v>
      </c>
      <c r="E7" s="66" t="e">
        <f t="shared" si="0"/>
        <v>#DIV/0!</v>
      </c>
      <c r="F7" s="69">
        <v>7</v>
      </c>
      <c r="G7" s="91" t="str">
        <f t="shared" si="1"/>
        <v>0</v>
      </c>
    </row>
    <row r="8" spans="1:7">
      <c r="A8" s="54" t="s">
        <v>18</v>
      </c>
      <c r="B8" s="55"/>
      <c r="C8" s="55"/>
      <c r="D8" s="68">
        <f t="shared" si="2"/>
        <v>0</v>
      </c>
      <c r="E8" s="66" t="e">
        <f t="shared" si="0"/>
        <v>#DIV/0!</v>
      </c>
      <c r="F8" s="69">
        <v>7</v>
      </c>
      <c r="G8" s="91" t="str">
        <f t="shared" si="1"/>
        <v>0</v>
      </c>
    </row>
    <row r="9" spans="1:7">
      <c r="A9" s="53" t="s">
        <v>48</v>
      </c>
      <c r="B9" s="5"/>
      <c r="C9" s="5"/>
      <c r="D9" s="68">
        <f t="shared" si="2"/>
        <v>0</v>
      </c>
      <c r="E9" s="66" t="e">
        <f t="shared" si="0"/>
        <v>#DIV/0!</v>
      </c>
      <c r="F9" s="68">
        <v>8</v>
      </c>
      <c r="G9" s="91" t="str">
        <f t="shared" si="1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15" thickBot="1">
      <c r="A11" s="56" t="s">
        <v>34</v>
      </c>
      <c r="B11" s="77"/>
      <c r="C11" s="77"/>
      <c r="D11" s="77"/>
      <c r="E11" s="77"/>
      <c r="F11" s="7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B14" s="43"/>
      <c r="C14" s="43"/>
      <c r="D14" s="43"/>
      <c r="E14" s="43"/>
      <c r="F14" s="44"/>
      <c r="G14" s="60"/>
    </row>
    <row r="15" spans="1:7" ht="15.75">
      <c r="A15" s="70" t="s">
        <v>2</v>
      </c>
      <c r="B15" s="19"/>
      <c r="C15" s="19"/>
      <c r="D15" s="71"/>
      <c r="E15" s="74"/>
      <c r="F15" s="75"/>
      <c r="G15" s="76"/>
    </row>
    <row r="16" spans="1:7">
      <c r="A16" s="54" t="s">
        <v>16</v>
      </c>
      <c r="B16" s="55"/>
      <c r="C16" s="55"/>
      <c r="D16" s="68">
        <f t="shared" ref="D16:D22" si="3">C16-B16</f>
        <v>0</v>
      </c>
      <c r="E16" s="66" t="e">
        <f t="shared" ref="E16:E22" si="4">((C16-B16)/B16)</f>
        <v>#DIV/0!</v>
      </c>
      <c r="F16" s="69">
        <v>8</v>
      </c>
      <c r="G16" s="91" t="str">
        <f t="shared" ref="G16:G22" si="5">IF($D16&gt;=0,"0", IF($D16=0,"0",$E16*$F16))</f>
        <v>0</v>
      </c>
    </row>
    <row r="17" spans="1:7">
      <c r="A17" s="53" t="s">
        <v>50</v>
      </c>
      <c r="B17" s="55"/>
      <c r="C17" s="55"/>
      <c r="D17" s="68">
        <f t="shared" si="3"/>
        <v>0</v>
      </c>
      <c r="E17" s="66" t="e">
        <f t="shared" si="4"/>
        <v>#DIV/0!</v>
      </c>
      <c r="F17" s="69">
        <v>5</v>
      </c>
      <c r="G17" s="91" t="str">
        <f t="shared" si="5"/>
        <v>0</v>
      </c>
    </row>
    <row r="18" spans="1:7" ht="14.25" customHeight="1">
      <c r="A18" s="53" t="s">
        <v>49</v>
      </c>
      <c r="B18" s="5"/>
      <c r="C18" s="5"/>
      <c r="D18" s="68">
        <f t="shared" si="3"/>
        <v>0</v>
      </c>
      <c r="E18" s="66" t="e">
        <f t="shared" si="4"/>
        <v>#DIV/0!</v>
      </c>
      <c r="F18" s="68">
        <v>8</v>
      </c>
      <c r="G18" s="91" t="str">
        <f t="shared" si="5"/>
        <v>0</v>
      </c>
    </row>
    <row r="19" spans="1:7" ht="28.5">
      <c r="A19" s="53" t="s">
        <v>6</v>
      </c>
      <c r="B19" s="5"/>
      <c r="C19" s="5"/>
      <c r="D19" s="68">
        <f t="shared" si="3"/>
        <v>0</v>
      </c>
      <c r="E19" s="66" t="e">
        <f t="shared" si="4"/>
        <v>#DIV/0!</v>
      </c>
      <c r="F19" s="68">
        <v>2</v>
      </c>
      <c r="G19" s="91" t="str">
        <f t="shared" si="5"/>
        <v>0</v>
      </c>
    </row>
    <row r="20" spans="1:7" ht="19.5" customHeight="1">
      <c r="A20" s="53" t="s">
        <v>7</v>
      </c>
      <c r="B20" s="5"/>
      <c r="C20" s="5"/>
      <c r="D20" s="68">
        <f t="shared" si="3"/>
        <v>0</v>
      </c>
      <c r="E20" s="66" t="e">
        <f t="shared" si="4"/>
        <v>#DIV/0!</v>
      </c>
      <c r="F20" s="68">
        <v>3</v>
      </c>
      <c r="G20" s="91" t="str">
        <f t="shared" si="5"/>
        <v>0</v>
      </c>
    </row>
    <row r="21" spans="1:7">
      <c r="A21" s="53" t="s">
        <v>8</v>
      </c>
      <c r="B21" s="5"/>
      <c r="C21" s="5"/>
      <c r="D21" s="68">
        <f t="shared" si="3"/>
        <v>0</v>
      </c>
      <c r="E21" s="66" t="e">
        <f t="shared" si="4"/>
        <v>#DIV/0!</v>
      </c>
      <c r="F21" s="68">
        <v>3</v>
      </c>
      <c r="G21" s="91" t="str">
        <f t="shared" si="5"/>
        <v>0</v>
      </c>
    </row>
    <row r="22" spans="1:7" ht="28.5">
      <c r="A22" s="53" t="s">
        <v>11</v>
      </c>
      <c r="B22" s="5"/>
      <c r="C22" s="5"/>
      <c r="D22" s="68">
        <f t="shared" si="3"/>
        <v>0</v>
      </c>
      <c r="E22" s="66" t="e">
        <f t="shared" si="4"/>
        <v>#DIV/0!</v>
      </c>
      <c r="F22" s="68">
        <v>1</v>
      </c>
      <c r="G22" s="91" t="str">
        <f t="shared" si="5"/>
        <v>0</v>
      </c>
    </row>
    <row r="23" spans="1:7">
      <c r="A23" s="61"/>
      <c r="B23" s="62"/>
      <c r="C23" s="62"/>
      <c r="D23" s="62"/>
      <c r="E23" s="100"/>
      <c r="F23" s="64">
        <f>SUM(F16:F22)</f>
        <v>30</v>
      </c>
      <c r="G23" s="79">
        <f>SUM(G16:G22)</f>
        <v>0</v>
      </c>
    </row>
    <row r="24" spans="1:7" ht="15" thickBot="1">
      <c r="A24" s="56" t="s">
        <v>34</v>
      </c>
      <c r="B24" s="77"/>
      <c r="C24" s="77"/>
      <c r="D24" s="77"/>
      <c r="E24" s="77"/>
      <c r="F24" s="78"/>
      <c r="G24" s="24">
        <f>G23/F23</f>
        <v>0</v>
      </c>
    </row>
    <row r="25" spans="1:7" ht="29.25" thickBot="1">
      <c r="A25" s="92" t="s">
        <v>43</v>
      </c>
      <c r="B25" s="96"/>
      <c r="C25" s="96"/>
      <c r="D25" s="96"/>
      <c r="E25" s="96"/>
      <c r="F25" s="97"/>
      <c r="G25" s="95" t="str">
        <f>IF(G24&gt;-0.25,"0%",0.25+G24)</f>
        <v>0%</v>
      </c>
    </row>
    <row r="27" spans="1:7">
      <c r="A27" s="99" t="s">
        <v>47</v>
      </c>
    </row>
  </sheetData>
  <sheetProtection algorithmName="SHA-512" hashValue="wFO+50oHUb7l2avi17KXU0XvXZieTjHwGIfp+Nu+CVEA8nR7yUwBkUwfx8DnUG7plq2tl+XVvIXjHPRwTL/kgg==" saltValue="rnLaxYWGHuSIsICOHf5+gg==" spinCount="100000" sheet="1" objects="1" scenarios="1" selectLockedCells="1"/>
  <mergeCells count="1">
    <mergeCell ref="A1:G1"/>
  </mergeCells>
  <conditionalFormatting sqref="G24">
    <cfRule type="cellIs" dxfId="76" priority="8" operator="lessThan">
      <formula>-0.25</formula>
    </cfRule>
  </conditionalFormatting>
  <conditionalFormatting sqref="G11">
    <cfRule type="cellIs" dxfId="75" priority="5" operator="greaterThan">
      <formula>-0.15</formula>
    </cfRule>
    <cfRule type="cellIs" dxfId="74" priority="6" operator="lessThan">
      <formula>-0.15</formula>
    </cfRule>
  </conditionalFormatting>
  <conditionalFormatting sqref="G24">
    <cfRule type="cellIs" dxfId="73" priority="1" operator="greater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G26"/>
  <sheetViews>
    <sheetView topLeftCell="A15" workbookViewId="0">
      <selection activeCell="B6" sqref="B6"/>
    </sheetView>
  </sheetViews>
  <sheetFormatPr defaultRowHeight="14.25"/>
  <cols>
    <col min="1" max="1" width="38.42578125" style="59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24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3</v>
      </c>
      <c r="B5" s="5"/>
      <c r="C5" s="5"/>
      <c r="D5" s="68">
        <f>C5-B5</f>
        <v>0</v>
      </c>
      <c r="E5" s="66" t="e">
        <f t="shared" ref="E5:E9" si="0">((C5-B5)/B5)</f>
        <v>#DIV/0!</v>
      </c>
      <c r="F5" s="68">
        <v>5</v>
      </c>
      <c r="G5" s="91" t="str">
        <f t="shared" ref="G5:G9" si="1">IF($D5&gt;=0,"0", IF($D5=0,"0",$E5*$F5))</f>
        <v>0</v>
      </c>
    </row>
    <row r="6" spans="1:7">
      <c r="A6" s="53" t="s">
        <v>4</v>
      </c>
      <c r="B6" s="55"/>
      <c r="C6" s="55"/>
      <c r="D6" s="68">
        <f t="shared" ref="D6:D9" si="2">C6-B6</f>
        <v>0</v>
      </c>
      <c r="E6" s="66" t="e">
        <f t="shared" si="0"/>
        <v>#DIV/0!</v>
      </c>
      <c r="F6" s="69">
        <v>5</v>
      </c>
      <c r="G6" s="91" t="str">
        <f t="shared" si="1"/>
        <v>0</v>
      </c>
    </row>
    <row r="7" spans="1:7">
      <c r="A7" s="53" t="s">
        <v>17</v>
      </c>
      <c r="B7" s="55"/>
      <c r="C7" s="55"/>
      <c r="D7" s="68">
        <f t="shared" si="2"/>
        <v>0</v>
      </c>
      <c r="E7" s="66" t="e">
        <f t="shared" si="0"/>
        <v>#DIV/0!</v>
      </c>
      <c r="F7" s="69">
        <v>10</v>
      </c>
      <c r="G7" s="91" t="str">
        <f t="shared" si="1"/>
        <v>0</v>
      </c>
    </row>
    <row r="8" spans="1:7">
      <c r="A8" s="54" t="s">
        <v>20</v>
      </c>
      <c r="B8" s="55"/>
      <c r="C8" s="55"/>
      <c r="D8" s="68">
        <f t="shared" si="2"/>
        <v>0</v>
      </c>
      <c r="E8" s="66" t="e">
        <f t="shared" si="0"/>
        <v>#DIV/0!</v>
      </c>
      <c r="F8" s="69">
        <v>10</v>
      </c>
      <c r="G8" s="91" t="str">
        <f t="shared" si="1"/>
        <v>0</v>
      </c>
    </row>
    <row r="9" spans="1:7">
      <c r="A9" s="53" t="s">
        <v>48</v>
      </c>
      <c r="B9" s="55"/>
      <c r="C9" s="55"/>
      <c r="D9" s="68">
        <f t="shared" si="2"/>
        <v>0</v>
      </c>
      <c r="E9" s="66" t="e">
        <f t="shared" si="0"/>
        <v>#DIV/0!</v>
      </c>
      <c r="F9" s="69">
        <v>10</v>
      </c>
      <c r="G9" s="91" t="str">
        <f t="shared" si="1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29.25" thickBot="1">
      <c r="A11" s="56" t="s">
        <v>34</v>
      </c>
      <c r="B11" s="77"/>
      <c r="C11" s="77"/>
      <c r="D11" s="77"/>
      <c r="E11" s="77"/>
      <c r="F11" s="7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B14" s="43"/>
      <c r="C14" s="43"/>
      <c r="D14" s="43"/>
      <c r="E14" s="43"/>
      <c r="F14" s="44"/>
      <c r="G14" s="60"/>
    </row>
    <row r="15" spans="1:7" ht="15.75">
      <c r="A15" s="70" t="s">
        <v>2</v>
      </c>
      <c r="B15" s="19"/>
      <c r="C15" s="19"/>
      <c r="D15" s="71"/>
      <c r="E15" s="74"/>
      <c r="F15" s="75"/>
      <c r="G15" s="76"/>
    </row>
    <row r="16" spans="1:7">
      <c r="A16" s="53" t="s">
        <v>50</v>
      </c>
      <c r="B16" s="55"/>
      <c r="C16" s="55"/>
      <c r="D16" s="68">
        <f t="shared" ref="D16:D21" si="3">C16-B16</f>
        <v>0</v>
      </c>
      <c r="E16" s="66" t="e">
        <f t="shared" ref="E16:E21" si="4">((C16-B16)/B16)</f>
        <v>#DIV/0!</v>
      </c>
      <c r="F16" s="69">
        <v>10</v>
      </c>
      <c r="G16" s="91" t="str">
        <f t="shared" ref="G16:G21" si="5">IF($D16&gt;=0,"0", IF($D16=0,"0",$E16*$F16))</f>
        <v>0</v>
      </c>
    </row>
    <row r="17" spans="1:7" ht="14.25" customHeight="1">
      <c r="A17" s="53" t="s">
        <v>49</v>
      </c>
      <c r="B17" s="5"/>
      <c r="C17" s="5"/>
      <c r="D17" s="68">
        <f t="shared" si="3"/>
        <v>0</v>
      </c>
      <c r="E17" s="66" t="e">
        <f t="shared" si="4"/>
        <v>#DIV/0!</v>
      </c>
      <c r="F17" s="68">
        <v>10</v>
      </c>
      <c r="G17" s="91" t="str">
        <f t="shared" si="5"/>
        <v>0</v>
      </c>
    </row>
    <row r="18" spans="1:7" ht="28.5">
      <c r="A18" s="53" t="s">
        <v>6</v>
      </c>
      <c r="B18" s="5"/>
      <c r="C18" s="5"/>
      <c r="D18" s="68">
        <f t="shared" si="3"/>
        <v>0</v>
      </c>
      <c r="E18" s="66" t="e">
        <f t="shared" si="4"/>
        <v>#DIV/0!</v>
      </c>
      <c r="F18" s="68">
        <v>2</v>
      </c>
      <c r="G18" s="91" t="str">
        <f t="shared" si="5"/>
        <v>0</v>
      </c>
    </row>
    <row r="19" spans="1:7" ht="19.5" customHeight="1">
      <c r="A19" s="53" t="s">
        <v>7</v>
      </c>
      <c r="B19" s="5"/>
      <c r="C19" s="5"/>
      <c r="D19" s="68">
        <f t="shared" si="3"/>
        <v>0</v>
      </c>
      <c r="E19" s="66" t="e">
        <f t="shared" si="4"/>
        <v>#DIV/0!</v>
      </c>
      <c r="F19" s="68">
        <v>5</v>
      </c>
      <c r="G19" s="91" t="str">
        <f t="shared" si="5"/>
        <v>0</v>
      </c>
    </row>
    <row r="20" spans="1:7">
      <c r="A20" s="53" t="s">
        <v>8</v>
      </c>
      <c r="B20" s="5"/>
      <c r="C20" s="5"/>
      <c r="D20" s="68">
        <f t="shared" si="3"/>
        <v>0</v>
      </c>
      <c r="E20" s="66" t="e">
        <f t="shared" si="4"/>
        <v>#DIV/0!</v>
      </c>
      <c r="F20" s="68">
        <v>2</v>
      </c>
      <c r="G20" s="91" t="str">
        <f t="shared" si="5"/>
        <v>0</v>
      </c>
    </row>
    <row r="21" spans="1:7" ht="28.5">
      <c r="A21" s="53" t="s">
        <v>11</v>
      </c>
      <c r="B21" s="5"/>
      <c r="C21" s="5"/>
      <c r="D21" s="68">
        <f t="shared" si="3"/>
        <v>0</v>
      </c>
      <c r="E21" s="66" t="e">
        <f t="shared" si="4"/>
        <v>#DIV/0!</v>
      </c>
      <c r="F21" s="68">
        <v>1</v>
      </c>
      <c r="G21" s="91" t="str">
        <f t="shared" si="5"/>
        <v>0</v>
      </c>
    </row>
    <row r="22" spans="1:7">
      <c r="A22" s="61"/>
      <c r="B22" s="62"/>
      <c r="C22" s="62"/>
      <c r="D22" s="62"/>
      <c r="E22" s="100"/>
      <c r="F22" s="64">
        <f>SUM(F16:F21)</f>
        <v>30</v>
      </c>
      <c r="G22" s="65">
        <f>SUM(G16:G21)</f>
        <v>0</v>
      </c>
    </row>
    <row r="23" spans="1:7" ht="29.25" thickBot="1">
      <c r="A23" s="56" t="s">
        <v>34</v>
      </c>
      <c r="B23" s="77"/>
      <c r="C23" s="77"/>
      <c r="D23" s="77"/>
      <c r="E23" s="77"/>
      <c r="F23" s="78"/>
      <c r="G23" s="24">
        <f>G22/F22</f>
        <v>0</v>
      </c>
    </row>
    <row r="24" spans="1:7" ht="29.25" thickBot="1">
      <c r="A24" s="92" t="s">
        <v>43</v>
      </c>
      <c r="B24" s="96"/>
      <c r="C24" s="96"/>
      <c r="D24" s="96"/>
      <c r="E24" s="96"/>
      <c r="F24" s="97"/>
      <c r="G24" s="95" t="str">
        <f>IF(G23&gt;-0.25,"0%",0.25+G23)</f>
        <v>0%</v>
      </c>
    </row>
    <row r="26" spans="1:7">
      <c r="A26" s="99" t="s">
        <v>47</v>
      </c>
    </row>
  </sheetData>
  <sheetProtection algorithmName="SHA-512" hashValue="p1VZTjYHIGW5exG77kUGGWd7KRjAcQybx1xckyeF5r9kcOTaeQXdXFF2NWyui6vWZtNshFYsRvSQnjnE+nmuFg==" saltValue="nfUSyq6fd4+pNg/WN6ljpg==" spinCount="100000" sheet="1" objects="1" scenarios="1" selectLockedCells="1"/>
  <mergeCells count="1">
    <mergeCell ref="A1:G1"/>
  </mergeCells>
  <conditionalFormatting sqref="G11">
    <cfRule type="cellIs" dxfId="56" priority="7" operator="greaterThan">
      <formula>-0.15</formula>
    </cfRule>
    <cfRule type="cellIs" dxfId="55" priority="8" operator="lessThan">
      <formula>-0.15</formula>
    </cfRule>
  </conditionalFormatting>
  <conditionalFormatting sqref="G23">
    <cfRule type="cellIs" dxfId="54" priority="1" operator="greaterThan">
      <formula>-0.25</formula>
    </cfRule>
    <cfRule type="cellIs" dxfId="53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G25"/>
  <sheetViews>
    <sheetView topLeftCell="A12" workbookViewId="0">
      <selection activeCell="B5" sqref="B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26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19</v>
      </c>
      <c r="B5" s="5"/>
      <c r="C5" s="5"/>
      <c r="D5" s="68">
        <f>C5-B5</f>
        <v>0</v>
      </c>
      <c r="E5" s="66" t="e">
        <f t="shared" ref="E5:E7" si="0">((C5-B5)/B5)</f>
        <v>#DIV/0!</v>
      </c>
      <c r="F5" s="68">
        <v>14</v>
      </c>
      <c r="G5" s="91" t="str">
        <f t="shared" ref="G5:G7" si="1">IF($D5&gt;=0,"0", IF($D5=0,"0",$E5*$F5))</f>
        <v>0</v>
      </c>
    </row>
    <row r="6" spans="1:7">
      <c r="A6" s="54" t="s">
        <v>20</v>
      </c>
      <c r="B6" s="55"/>
      <c r="C6" s="55"/>
      <c r="D6" s="68">
        <f>C6-B6</f>
        <v>0</v>
      </c>
      <c r="E6" s="66" t="e">
        <f t="shared" si="0"/>
        <v>#DIV/0!</v>
      </c>
      <c r="F6" s="69">
        <v>15</v>
      </c>
      <c r="G6" s="91" t="str">
        <f t="shared" si="1"/>
        <v>0</v>
      </c>
    </row>
    <row r="7" spans="1:7">
      <c r="A7" s="53" t="s">
        <v>48</v>
      </c>
      <c r="B7" s="55"/>
      <c r="C7" s="55"/>
      <c r="D7" s="69">
        <f>C6-B6</f>
        <v>0</v>
      </c>
      <c r="E7" s="66" t="e">
        <f t="shared" si="0"/>
        <v>#DIV/0!</v>
      </c>
      <c r="F7" s="69">
        <v>11</v>
      </c>
      <c r="G7" s="91" t="str">
        <f t="shared" si="1"/>
        <v>0</v>
      </c>
    </row>
    <row r="8" spans="1:7">
      <c r="A8" s="61"/>
      <c r="B8" s="62"/>
      <c r="C8" s="62"/>
      <c r="D8" s="62"/>
      <c r="E8" s="63"/>
      <c r="F8" s="64">
        <f>SUM(F5:F7)</f>
        <v>40</v>
      </c>
      <c r="G8" s="79">
        <f>SUM(G5:G7)</f>
        <v>0</v>
      </c>
    </row>
    <row r="9" spans="1:7" ht="29.25" thickBot="1">
      <c r="A9" s="56" t="s">
        <v>34</v>
      </c>
      <c r="B9" s="77"/>
      <c r="C9" s="77"/>
      <c r="D9" s="77"/>
      <c r="E9" s="77"/>
      <c r="F9" s="78"/>
      <c r="G9" s="24">
        <f>G8/F8</f>
        <v>0</v>
      </c>
    </row>
    <row r="10" spans="1:7" ht="29.25" thickBot="1">
      <c r="A10" s="92" t="s">
        <v>43</v>
      </c>
      <c r="B10" s="93"/>
      <c r="C10" s="93"/>
      <c r="D10" s="93"/>
      <c r="E10" s="93"/>
      <c r="F10" s="94"/>
      <c r="G10" s="95" t="str">
        <f>IF(G9&lt;-0.5,"ATTENZIONE DECADENZA",IF(G9&gt;-0.15,"0%",0.15+G9))</f>
        <v>0%</v>
      </c>
    </row>
    <row r="11" spans="1:7">
      <c r="A11" s="42"/>
      <c r="B11" s="43"/>
      <c r="C11" s="43"/>
      <c r="D11" s="43"/>
      <c r="E11" s="43"/>
      <c r="F11" s="44"/>
      <c r="G11" s="45"/>
    </row>
    <row r="12" spans="1:7" ht="15" thickBot="1">
      <c r="B12" s="43"/>
      <c r="C12" s="43"/>
      <c r="D12" s="43"/>
      <c r="E12" s="43"/>
      <c r="F12" s="44"/>
      <c r="G12" s="60"/>
    </row>
    <row r="13" spans="1:7" ht="15.75">
      <c r="A13" s="70" t="s">
        <v>2</v>
      </c>
      <c r="B13" s="71"/>
      <c r="C13" s="71"/>
      <c r="D13" s="71"/>
      <c r="E13" s="74"/>
      <c r="F13" s="75"/>
      <c r="G13" s="76"/>
    </row>
    <row r="14" spans="1:7" ht="14.25" customHeight="1">
      <c r="A14" s="53" t="s">
        <v>49</v>
      </c>
      <c r="B14" s="5"/>
      <c r="C14" s="5"/>
      <c r="D14" s="68">
        <f t="shared" ref="D14:D20" si="2">C14-B14</f>
        <v>0</v>
      </c>
      <c r="E14" s="66" t="e">
        <f t="shared" ref="E14:E20" si="3">((C14-B14)/B14)</f>
        <v>#DIV/0!</v>
      </c>
      <c r="F14" s="68">
        <v>8</v>
      </c>
      <c r="G14" s="91" t="str">
        <f t="shared" ref="G14:G20" si="4">IF($D14&gt;=0,"0", IF($D14=0,"0",$E14*$F14))</f>
        <v>0</v>
      </c>
    </row>
    <row r="15" spans="1:7">
      <c r="A15" s="53" t="s">
        <v>5</v>
      </c>
      <c r="B15" s="55"/>
      <c r="C15" s="55"/>
      <c r="D15" s="68">
        <f t="shared" si="2"/>
        <v>0</v>
      </c>
      <c r="E15" s="66" t="e">
        <f t="shared" si="3"/>
        <v>#DIV/0!</v>
      </c>
      <c r="F15" s="69">
        <v>6</v>
      </c>
      <c r="G15" s="91" t="str">
        <f t="shared" si="4"/>
        <v>0</v>
      </c>
    </row>
    <row r="16" spans="1:7" ht="28.5">
      <c r="A16" s="53" t="s">
        <v>6</v>
      </c>
      <c r="B16" s="5"/>
      <c r="C16" s="5"/>
      <c r="D16" s="68">
        <f t="shared" si="2"/>
        <v>0</v>
      </c>
      <c r="E16" s="66" t="e">
        <f t="shared" si="3"/>
        <v>#DIV/0!</v>
      </c>
      <c r="F16" s="68">
        <v>2</v>
      </c>
      <c r="G16" s="91" t="str">
        <f t="shared" si="4"/>
        <v>0</v>
      </c>
    </row>
    <row r="17" spans="1:7" ht="19.5" customHeight="1">
      <c r="A17" s="53" t="s">
        <v>7</v>
      </c>
      <c r="B17" s="5"/>
      <c r="C17" s="5"/>
      <c r="D17" s="68">
        <f t="shared" si="2"/>
        <v>0</v>
      </c>
      <c r="E17" s="66" t="e">
        <f t="shared" si="3"/>
        <v>#DIV/0!</v>
      </c>
      <c r="F17" s="68">
        <v>6</v>
      </c>
      <c r="G17" s="91" t="str">
        <f t="shared" si="4"/>
        <v>0</v>
      </c>
    </row>
    <row r="18" spans="1:7">
      <c r="A18" s="53" t="s">
        <v>8</v>
      </c>
      <c r="B18" s="5"/>
      <c r="C18" s="5"/>
      <c r="D18" s="68">
        <f t="shared" si="2"/>
        <v>0</v>
      </c>
      <c r="E18" s="66" t="e">
        <f t="shared" si="3"/>
        <v>#DIV/0!</v>
      </c>
      <c r="F18" s="68">
        <v>4</v>
      </c>
      <c r="G18" s="91" t="str">
        <f t="shared" si="4"/>
        <v>0</v>
      </c>
    </row>
    <row r="19" spans="1:7" ht="28.5">
      <c r="A19" s="53" t="s">
        <v>11</v>
      </c>
      <c r="B19" s="5"/>
      <c r="C19" s="5"/>
      <c r="D19" s="68">
        <f t="shared" si="2"/>
        <v>0</v>
      </c>
      <c r="E19" s="66" t="e">
        <f t="shared" si="3"/>
        <v>#DIV/0!</v>
      </c>
      <c r="F19" s="68">
        <v>2</v>
      </c>
      <c r="G19" s="91" t="str">
        <f t="shared" si="4"/>
        <v>0</v>
      </c>
    </row>
    <row r="20" spans="1:7">
      <c r="A20" s="53" t="s">
        <v>12</v>
      </c>
      <c r="B20" s="55"/>
      <c r="C20" s="55"/>
      <c r="D20" s="68">
        <f t="shared" si="2"/>
        <v>0</v>
      </c>
      <c r="E20" s="66" t="e">
        <f t="shared" si="3"/>
        <v>#DIV/0!</v>
      </c>
      <c r="F20" s="69">
        <v>2</v>
      </c>
      <c r="G20" s="91" t="str">
        <f t="shared" si="4"/>
        <v>0</v>
      </c>
    </row>
    <row r="21" spans="1:7">
      <c r="A21" s="61"/>
      <c r="B21" s="62"/>
      <c r="C21" s="62"/>
      <c r="D21" s="62"/>
      <c r="E21" s="100"/>
      <c r="F21" s="64">
        <f>SUM(F14:F20)</f>
        <v>30</v>
      </c>
      <c r="G21" s="79">
        <f>SUM(G14:G20)</f>
        <v>0</v>
      </c>
    </row>
    <row r="22" spans="1:7" ht="29.25" thickBot="1">
      <c r="A22" s="56" t="s">
        <v>34</v>
      </c>
      <c r="B22" s="77"/>
      <c r="C22" s="77"/>
      <c r="D22" s="77"/>
      <c r="E22" s="77"/>
      <c r="F22" s="78"/>
      <c r="G22" s="24">
        <f>G21/F21</f>
        <v>0</v>
      </c>
    </row>
    <row r="23" spans="1:7" ht="29.25" thickBot="1">
      <c r="A23" s="92" t="s">
        <v>43</v>
      </c>
      <c r="B23" s="96"/>
      <c r="C23" s="96"/>
      <c r="D23" s="96"/>
      <c r="E23" s="96"/>
      <c r="F23" s="97"/>
      <c r="G23" s="95" t="str">
        <f>IF(G22&gt;-0.25,"0%",0.25+G22)</f>
        <v>0%</v>
      </c>
    </row>
    <row r="25" spans="1:7">
      <c r="A25" s="99" t="s">
        <v>47</v>
      </c>
    </row>
  </sheetData>
  <sheetProtection algorithmName="SHA-512" hashValue="eMp0O7jvOB/P4q9r4IBJSJotWxTMF8IzNg767PR4WTlsXTYSxmJsodrerO/zgpHmRt0rS1L3y0h6Nzle1op7rw==" saltValue="1SFj5QUvfT5ilOIT/oHJQA==" spinCount="100000" sheet="1" objects="1" scenarios="1" selectLockedCells="1"/>
  <mergeCells count="1">
    <mergeCell ref="A1:G1"/>
  </mergeCells>
  <conditionalFormatting sqref="G22">
    <cfRule type="cellIs" dxfId="36" priority="15" operator="greaterThan">
      <formula>-0.25</formula>
    </cfRule>
    <cfRule type="cellIs" dxfId="35" priority="16" operator="lessThan">
      <formula>-0.25</formula>
    </cfRule>
  </conditionalFormatting>
  <conditionalFormatting sqref="G9">
    <cfRule type="cellIs" dxfId="34" priority="9" operator="greaterThan">
      <formula>-0.15</formula>
    </cfRule>
    <cfRule type="cellIs" dxfId="33" priority="10" operator="lessThan">
      <formula>-0.15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opLeftCell="A4" zoomScaleNormal="100" workbookViewId="0">
      <selection activeCell="B22" sqref="B22"/>
    </sheetView>
  </sheetViews>
  <sheetFormatPr defaultRowHeight="14.25"/>
  <cols>
    <col min="1" max="1" width="37" style="59" bestFit="1" customWidth="1"/>
    <col min="2" max="6" width="15.7109375" style="83" customWidth="1"/>
    <col min="7" max="7" width="15.7109375" style="84" customWidth="1"/>
    <col min="8" max="16384" width="9.140625" style="83"/>
  </cols>
  <sheetData>
    <row r="1" spans="1:7" ht="75" customHeight="1" thickBot="1">
      <c r="A1" s="114" t="s">
        <v>22</v>
      </c>
      <c r="B1" s="115"/>
      <c r="C1" s="115"/>
      <c r="D1" s="115"/>
      <c r="E1" s="115"/>
      <c r="F1" s="115"/>
      <c r="G1" s="116"/>
    </row>
    <row r="3" spans="1:7" ht="54.95" customHeight="1" thickBot="1">
      <c r="A3" s="80" t="s">
        <v>0</v>
      </c>
      <c r="B3" s="81" t="s">
        <v>27</v>
      </c>
      <c r="C3" s="81" t="s">
        <v>28</v>
      </c>
      <c r="D3" s="81" t="s">
        <v>29</v>
      </c>
      <c r="E3" s="81" t="s">
        <v>30</v>
      </c>
      <c r="F3" s="81" t="s">
        <v>31</v>
      </c>
      <c r="G3" s="82" t="s">
        <v>32</v>
      </c>
    </row>
    <row r="4" spans="1:7" ht="14.25" customHeight="1">
      <c r="A4" s="18" t="s">
        <v>1</v>
      </c>
      <c r="B4" s="16"/>
      <c r="C4" s="16"/>
      <c r="D4" s="16"/>
      <c r="E4" s="16"/>
      <c r="F4" s="16"/>
      <c r="G4" s="17"/>
    </row>
    <row r="5" spans="1:7" ht="15" customHeight="1">
      <c r="A5" s="4" t="s">
        <v>3</v>
      </c>
      <c r="B5" s="5"/>
      <c r="C5" s="5"/>
      <c r="D5" s="2">
        <f>C5-B5</f>
        <v>0</v>
      </c>
      <c r="E5" s="66" t="e">
        <f>((C5-B5)/B5)</f>
        <v>#DIV/0!</v>
      </c>
      <c r="F5" s="2">
        <v>11</v>
      </c>
      <c r="G5" s="91" t="str">
        <f t="shared" ref="G5:G8" si="0">IF($D5&gt;=0,"0", IF($D5=0,"0",$E5*$F5))</f>
        <v>0</v>
      </c>
    </row>
    <row r="6" spans="1:7">
      <c r="A6" s="4" t="s">
        <v>4</v>
      </c>
      <c r="B6" s="5"/>
      <c r="C6" s="5"/>
      <c r="D6" s="2">
        <f>C6-B6</f>
        <v>0</v>
      </c>
      <c r="E6" s="66" t="e">
        <f t="shared" ref="E6:E8" si="1">((C6-B6)/B6)</f>
        <v>#DIV/0!</v>
      </c>
      <c r="F6" s="2">
        <v>11</v>
      </c>
      <c r="G6" s="91" t="str">
        <f t="shared" si="0"/>
        <v>0</v>
      </c>
    </row>
    <row r="7" spans="1:7">
      <c r="A7" s="4" t="s">
        <v>17</v>
      </c>
      <c r="B7" s="5"/>
      <c r="C7" s="5"/>
      <c r="D7" s="2">
        <f>C7-B7</f>
        <v>0</v>
      </c>
      <c r="E7" s="66" t="e">
        <f t="shared" si="1"/>
        <v>#DIV/0!</v>
      </c>
      <c r="F7" s="2">
        <v>9</v>
      </c>
      <c r="G7" s="91" t="str">
        <f t="shared" si="0"/>
        <v>0</v>
      </c>
    </row>
    <row r="8" spans="1:7">
      <c r="A8" s="4" t="s">
        <v>48</v>
      </c>
      <c r="B8" s="5"/>
      <c r="C8" s="5"/>
      <c r="D8" s="2">
        <f>C8-B8</f>
        <v>0</v>
      </c>
      <c r="E8" s="66" t="e">
        <f t="shared" si="1"/>
        <v>#DIV/0!</v>
      </c>
      <c r="F8" s="2">
        <v>9</v>
      </c>
      <c r="G8" s="91" t="str">
        <f t="shared" si="0"/>
        <v>0</v>
      </c>
    </row>
    <row r="9" spans="1:7">
      <c r="A9" s="61"/>
      <c r="B9" s="62"/>
      <c r="C9" s="62"/>
      <c r="D9" s="62"/>
      <c r="E9" s="63"/>
      <c r="F9" s="64">
        <f>SUM(F5:F8)</f>
        <v>40</v>
      </c>
      <c r="G9" s="65">
        <f>SUM(G5:G8)</f>
        <v>0</v>
      </c>
    </row>
    <row r="10" spans="1:7" ht="29.25" thickBot="1">
      <c r="A10" s="6" t="s">
        <v>34</v>
      </c>
      <c r="B10" s="7"/>
      <c r="C10" s="7"/>
      <c r="D10" s="7"/>
      <c r="E10" s="7"/>
      <c r="F10" s="8"/>
      <c r="G10" s="98">
        <f>G9/F9</f>
        <v>0</v>
      </c>
    </row>
    <row r="11" spans="1:7" ht="29.25" thickBot="1">
      <c r="A11" s="92" t="s">
        <v>43</v>
      </c>
      <c r="B11" s="93"/>
      <c r="C11" s="93"/>
      <c r="D11" s="93"/>
      <c r="E11" s="93"/>
      <c r="F11" s="94"/>
      <c r="G11" s="95" t="str">
        <f>IF(G10&lt;-0.5,"ATTENZIONE DECADENZA",IF(G10&gt;-0.15,"0%",0.15+G10))</f>
        <v>0%</v>
      </c>
    </row>
    <row r="12" spans="1:7">
      <c r="A12" s="9"/>
      <c r="B12" s="10"/>
      <c r="C12" s="10"/>
      <c r="D12" s="10"/>
      <c r="E12" s="10"/>
      <c r="F12" s="11"/>
      <c r="G12" s="12"/>
    </row>
    <row r="13" spans="1:7" ht="15" thickBot="1">
      <c r="A13" s="13"/>
      <c r="B13" s="14"/>
      <c r="C13" s="14"/>
      <c r="D13" s="14"/>
      <c r="E13" s="14"/>
      <c r="F13" s="15"/>
      <c r="G13" s="12"/>
    </row>
    <row r="14" spans="1:7" ht="15.75">
      <c r="A14" s="18" t="s">
        <v>2</v>
      </c>
      <c r="B14" s="19"/>
      <c r="C14" s="19"/>
      <c r="D14" s="19"/>
      <c r="E14" s="20"/>
      <c r="F14" s="19"/>
      <c r="G14" s="21"/>
    </row>
    <row r="15" spans="1:7">
      <c r="A15" s="22" t="s">
        <v>50</v>
      </c>
      <c r="B15" s="5"/>
      <c r="C15" s="5"/>
      <c r="D15" s="2">
        <f t="shared" ref="D15:D22" si="2">C15-B15</f>
        <v>0</v>
      </c>
      <c r="E15" s="66" t="e">
        <f t="shared" ref="E15:E22" si="3">((C15-B15)/B15)</f>
        <v>#DIV/0!</v>
      </c>
      <c r="F15" s="2">
        <v>7</v>
      </c>
      <c r="G15" s="91" t="str">
        <f t="shared" ref="G15:G22" si="4">IF($D15&gt;=0,"0", IF($D15=0,"0",$E15*$F15))</f>
        <v>0</v>
      </c>
    </row>
    <row r="16" spans="1:7">
      <c r="A16" s="4" t="s">
        <v>49</v>
      </c>
      <c r="B16" s="5"/>
      <c r="C16" s="5"/>
      <c r="D16" s="2">
        <f t="shared" si="2"/>
        <v>0</v>
      </c>
      <c r="E16" s="66" t="e">
        <f t="shared" si="3"/>
        <v>#DIV/0!</v>
      </c>
      <c r="F16" s="2">
        <v>7</v>
      </c>
      <c r="G16" s="91" t="str">
        <f t="shared" si="4"/>
        <v>0</v>
      </c>
    </row>
    <row r="17" spans="1:7" ht="19.5" customHeight="1">
      <c r="A17" s="4" t="s">
        <v>5</v>
      </c>
      <c r="B17" s="5"/>
      <c r="C17" s="5"/>
      <c r="D17" s="2">
        <f t="shared" si="2"/>
        <v>0</v>
      </c>
      <c r="E17" s="66" t="e">
        <f t="shared" si="3"/>
        <v>#DIV/0!</v>
      </c>
      <c r="F17" s="2">
        <v>8</v>
      </c>
      <c r="G17" s="91" t="str">
        <f t="shared" si="4"/>
        <v>0</v>
      </c>
    </row>
    <row r="18" spans="1:7" ht="28.5">
      <c r="A18" s="4" t="s">
        <v>6</v>
      </c>
      <c r="B18" s="5"/>
      <c r="C18" s="5"/>
      <c r="D18" s="2">
        <f t="shared" si="2"/>
        <v>0</v>
      </c>
      <c r="E18" s="66" t="e">
        <f t="shared" si="3"/>
        <v>#DIV/0!</v>
      </c>
      <c r="F18" s="2">
        <v>2</v>
      </c>
      <c r="G18" s="91" t="str">
        <f t="shared" si="4"/>
        <v>0</v>
      </c>
    </row>
    <row r="19" spans="1:7" ht="19.5" customHeight="1">
      <c r="A19" s="4" t="s">
        <v>7</v>
      </c>
      <c r="B19" s="5"/>
      <c r="C19" s="5"/>
      <c r="D19" s="2">
        <f t="shared" si="2"/>
        <v>0</v>
      </c>
      <c r="E19" s="66" t="e">
        <f t="shared" si="3"/>
        <v>#DIV/0!</v>
      </c>
      <c r="F19" s="2">
        <v>2</v>
      </c>
      <c r="G19" s="91" t="str">
        <f t="shared" si="4"/>
        <v>0</v>
      </c>
    </row>
    <row r="20" spans="1:7">
      <c r="A20" s="4" t="s">
        <v>8</v>
      </c>
      <c r="B20" s="5"/>
      <c r="C20" s="5"/>
      <c r="D20" s="2">
        <f t="shared" si="2"/>
        <v>0</v>
      </c>
      <c r="E20" s="66" t="e">
        <f t="shared" si="3"/>
        <v>#DIV/0!</v>
      </c>
      <c r="F20" s="2">
        <v>1</v>
      </c>
      <c r="G20" s="91" t="str">
        <f t="shared" si="4"/>
        <v>0</v>
      </c>
    </row>
    <row r="21" spans="1:7" ht="28.5">
      <c r="A21" s="4" t="s">
        <v>11</v>
      </c>
      <c r="B21" s="5"/>
      <c r="C21" s="5"/>
      <c r="D21" s="2">
        <f t="shared" si="2"/>
        <v>0</v>
      </c>
      <c r="E21" s="66" t="e">
        <f t="shared" si="3"/>
        <v>#DIV/0!</v>
      </c>
      <c r="F21" s="2">
        <v>1</v>
      </c>
      <c r="G21" s="91" t="str">
        <f t="shared" si="4"/>
        <v>0</v>
      </c>
    </row>
    <row r="22" spans="1:7">
      <c r="A22" s="4" t="s">
        <v>12</v>
      </c>
      <c r="B22" s="5"/>
      <c r="C22" s="5"/>
      <c r="D22" s="2">
        <f t="shared" si="2"/>
        <v>0</v>
      </c>
      <c r="E22" s="66" t="e">
        <f t="shared" si="3"/>
        <v>#DIV/0!</v>
      </c>
      <c r="F22" s="2">
        <v>2</v>
      </c>
      <c r="G22" s="91" t="str">
        <f t="shared" si="4"/>
        <v>0</v>
      </c>
    </row>
    <row r="23" spans="1:7">
      <c r="A23" s="35"/>
      <c r="B23" s="10"/>
      <c r="C23" s="10"/>
      <c r="D23" s="10"/>
      <c r="E23" s="10"/>
      <c r="F23" s="101">
        <f>SUM(F15:F22)</f>
        <v>30</v>
      </c>
      <c r="G23" s="102">
        <f>SUM(G15:G22)</f>
        <v>0</v>
      </c>
    </row>
    <row r="24" spans="1:7" ht="29.25" thickBot="1">
      <c r="A24" s="25" t="s">
        <v>34</v>
      </c>
      <c r="B24" s="23"/>
      <c r="C24" s="23"/>
      <c r="D24" s="23"/>
      <c r="E24" s="23"/>
      <c r="F24" s="23"/>
      <c r="G24" s="24">
        <f>G23/F23</f>
        <v>0</v>
      </c>
    </row>
    <row r="25" spans="1:7" ht="29.25" thickBot="1">
      <c r="A25" s="92" t="s">
        <v>43</v>
      </c>
      <c r="B25" s="96"/>
      <c r="C25" s="96"/>
      <c r="D25" s="96"/>
      <c r="E25" s="96"/>
      <c r="F25" s="97"/>
      <c r="G25" s="95" t="str">
        <f>IF(G24&gt;-0.25,"0%",0.25+G24)</f>
        <v>0%</v>
      </c>
    </row>
    <row r="27" spans="1:7">
      <c r="A27" s="99" t="s">
        <v>47</v>
      </c>
    </row>
  </sheetData>
  <sheetProtection algorithmName="SHA-512" hashValue="H5y6LpNhJqE30J1VIxwCNtmqxQvMudoAwx7uUf6dvx9lpJ42n08kJryBowLEuPZGwfIOV5DiUquES2qMYplt+A==" saltValue="IYq76gu2weR5Q1uJDzUyIw==" spinCount="100000" sheet="1" objects="1" scenarios="1" selectLockedCells="1"/>
  <mergeCells count="1">
    <mergeCell ref="A1:G1"/>
  </mergeCells>
  <conditionalFormatting sqref="G10">
    <cfRule type="cellIs" dxfId="221" priority="3" operator="greaterThan">
      <formula>-0.15</formula>
    </cfRule>
    <cfRule type="cellIs" dxfId="220" priority="4" operator="lessThan">
      <formula>-0.15</formula>
    </cfRule>
  </conditionalFormatting>
  <conditionalFormatting sqref="G24">
    <cfRule type="cellIs" dxfId="219" priority="1" operator="greaterThan">
      <formula>-0.25</formula>
    </cfRule>
    <cfRule type="cellIs" dxfId="218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4" workbookViewId="0">
      <selection activeCell="B22" sqref="B22"/>
    </sheetView>
  </sheetViews>
  <sheetFormatPr defaultRowHeight="14.25"/>
  <cols>
    <col min="1" max="1" width="39.7109375" style="59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23</v>
      </c>
      <c r="B1" s="115"/>
      <c r="C1" s="115"/>
      <c r="D1" s="115"/>
      <c r="E1" s="115"/>
      <c r="F1" s="115"/>
      <c r="G1" s="116"/>
    </row>
    <row r="3" spans="1:7" ht="54.95" customHeight="1" thickBot="1">
      <c r="A3" s="29" t="s">
        <v>0</v>
      </c>
      <c r="B3" s="30" t="s">
        <v>27</v>
      </c>
      <c r="C3" s="30" t="s">
        <v>28</v>
      </c>
      <c r="D3" s="30" t="s">
        <v>29</v>
      </c>
      <c r="E3" s="30" t="s">
        <v>30</v>
      </c>
      <c r="F3" s="30" t="s">
        <v>31</v>
      </c>
      <c r="G3" s="31" t="s">
        <v>32</v>
      </c>
    </row>
    <row r="4" spans="1:7" ht="15" customHeight="1">
      <c r="A4" s="18" t="s">
        <v>1</v>
      </c>
      <c r="B4" s="16"/>
      <c r="C4" s="16"/>
      <c r="D4" s="16"/>
      <c r="E4" s="16"/>
      <c r="F4" s="16"/>
      <c r="G4" s="17"/>
    </row>
    <row r="5" spans="1:7">
      <c r="A5" s="4" t="s">
        <v>3</v>
      </c>
      <c r="B5" s="5"/>
      <c r="C5" s="5"/>
      <c r="D5" s="1">
        <f>C5-B5</f>
        <v>0</v>
      </c>
      <c r="E5" s="66" t="e">
        <f>((C5-B5)/B5)</f>
        <v>#DIV/0!</v>
      </c>
      <c r="F5" s="2">
        <v>12</v>
      </c>
      <c r="G5" s="91" t="str">
        <f t="shared" ref="G5:G8" si="0">IF($D5&gt;=0,"0", IF($D5=0,"0",$E5*$F5))</f>
        <v>0</v>
      </c>
    </row>
    <row r="6" spans="1:7">
      <c r="A6" s="4" t="s">
        <v>4</v>
      </c>
      <c r="B6" s="5"/>
      <c r="C6" s="5"/>
      <c r="D6" s="1">
        <f>C6-B6</f>
        <v>0</v>
      </c>
      <c r="E6" s="66" t="e">
        <f t="shared" ref="E6:E8" si="1">((C6-B6)/B6)</f>
        <v>#DIV/0!</v>
      </c>
      <c r="F6" s="2">
        <v>12</v>
      </c>
      <c r="G6" s="91" t="str">
        <f t="shared" si="0"/>
        <v>0</v>
      </c>
    </row>
    <row r="7" spans="1:7">
      <c r="A7" s="4" t="s">
        <v>17</v>
      </c>
      <c r="B7" s="5"/>
      <c r="C7" s="5"/>
      <c r="D7" s="1">
        <f>C7-B7</f>
        <v>0</v>
      </c>
      <c r="E7" s="66" t="e">
        <f t="shared" si="1"/>
        <v>#DIV/0!</v>
      </c>
      <c r="F7" s="2">
        <v>8</v>
      </c>
      <c r="G7" s="91" t="str">
        <f t="shared" si="0"/>
        <v>0</v>
      </c>
    </row>
    <row r="8" spans="1:7">
      <c r="A8" s="4" t="s">
        <v>48</v>
      </c>
      <c r="B8" s="5"/>
      <c r="C8" s="5"/>
      <c r="D8" s="1">
        <f>C8-B8</f>
        <v>0</v>
      </c>
      <c r="E8" s="66" t="e">
        <f t="shared" si="1"/>
        <v>#DIV/0!</v>
      </c>
      <c r="F8" s="2">
        <v>8</v>
      </c>
      <c r="G8" s="91" t="str">
        <f t="shared" si="0"/>
        <v>0</v>
      </c>
    </row>
    <row r="9" spans="1:7">
      <c r="A9" s="61"/>
      <c r="B9" s="62"/>
      <c r="C9" s="62"/>
      <c r="D9" s="62"/>
      <c r="E9" s="63"/>
      <c r="F9" s="64">
        <f>SUM(F5:F8)</f>
        <v>40</v>
      </c>
      <c r="G9" s="79">
        <f>SUM(G5:G8)</f>
        <v>0</v>
      </c>
    </row>
    <row r="10" spans="1:7" ht="15" thickBot="1">
      <c r="A10" s="6" t="s">
        <v>34</v>
      </c>
      <c r="B10" s="7"/>
      <c r="C10" s="7"/>
      <c r="D10" s="7"/>
      <c r="E10" s="7"/>
      <c r="F10" s="8"/>
      <c r="G10" s="98">
        <f>G9/F9</f>
        <v>0</v>
      </c>
    </row>
    <row r="11" spans="1:7" ht="29.25" thickBot="1">
      <c r="A11" s="92" t="s">
        <v>43</v>
      </c>
      <c r="B11" s="93"/>
      <c r="C11" s="93"/>
      <c r="D11" s="93"/>
      <c r="E11" s="93"/>
      <c r="F11" s="94"/>
      <c r="G11" s="95" t="str">
        <f>IF(G10&lt;-0.5,"ATTENZIONE DECADENZA",IF(G10&gt;-0.15,"0%",0.15+G10))</f>
        <v>0%</v>
      </c>
    </row>
    <row r="12" spans="1:7">
      <c r="A12" s="35"/>
      <c r="B12" s="10"/>
      <c r="C12" s="10"/>
      <c r="D12" s="10"/>
      <c r="E12" s="37"/>
      <c r="F12" s="11"/>
      <c r="G12" s="38"/>
    </row>
    <row r="13" spans="1:7" ht="15" thickBot="1">
      <c r="A13" s="9"/>
      <c r="B13" s="10"/>
      <c r="C13" s="10"/>
      <c r="D13" s="10"/>
      <c r="E13" s="10"/>
      <c r="F13" s="11"/>
      <c r="G13" s="12"/>
    </row>
    <row r="14" spans="1:7" ht="14.25" customHeight="1">
      <c r="A14" s="18" t="s">
        <v>2</v>
      </c>
      <c r="B14" s="39"/>
      <c r="C14" s="39"/>
      <c r="D14" s="39"/>
      <c r="E14" s="39"/>
      <c r="F14" s="40"/>
      <c r="G14" s="41"/>
    </row>
    <row r="15" spans="1:7">
      <c r="A15" s="4" t="s">
        <v>50</v>
      </c>
      <c r="B15" s="36"/>
      <c r="C15" s="36"/>
      <c r="D15" s="10">
        <f t="shared" ref="D15:D21" si="2">C15-B15</f>
        <v>0</v>
      </c>
      <c r="E15" s="67" t="e">
        <f t="shared" ref="E15:E22" si="3">((C15-B15)/B15)</f>
        <v>#DIV/0!</v>
      </c>
      <c r="F15" s="38">
        <v>6</v>
      </c>
      <c r="G15" s="91" t="str">
        <f t="shared" ref="G15:G22" si="4">IF($D15&gt;=0,"0", IF($D15=0,"0",$E15*$F15))</f>
        <v>0</v>
      </c>
    </row>
    <row r="16" spans="1:7" ht="19.5" customHeight="1">
      <c r="A16" s="4" t="s">
        <v>49</v>
      </c>
      <c r="B16" s="5"/>
      <c r="C16" s="5"/>
      <c r="D16" s="1">
        <f t="shared" si="2"/>
        <v>0</v>
      </c>
      <c r="E16" s="34" t="e">
        <f t="shared" si="3"/>
        <v>#DIV/0!</v>
      </c>
      <c r="F16" s="2">
        <v>6</v>
      </c>
      <c r="G16" s="91" t="str">
        <f t="shared" si="4"/>
        <v>0</v>
      </c>
    </row>
    <row r="17" spans="1:7">
      <c r="A17" s="4" t="s">
        <v>5</v>
      </c>
      <c r="B17" s="5"/>
      <c r="C17" s="5"/>
      <c r="D17" s="1">
        <f t="shared" si="2"/>
        <v>0</v>
      </c>
      <c r="E17" s="66" t="e">
        <f t="shared" si="3"/>
        <v>#DIV/0!</v>
      </c>
      <c r="F17" s="2">
        <v>8</v>
      </c>
      <c r="G17" s="91" t="str">
        <f t="shared" si="4"/>
        <v>0</v>
      </c>
    </row>
    <row r="18" spans="1:7" ht="29.25" customHeight="1">
      <c r="A18" s="4" t="s">
        <v>6</v>
      </c>
      <c r="B18" s="5"/>
      <c r="C18" s="5"/>
      <c r="D18" s="1">
        <f t="shared" si="2"/>
        <v>0</v>
      </c>
      <c r="E18" s="66" t="e">
        <f t="shared" si="3"/>
        <v>#DIV/0!</v>
      </c>
      <c r="F18" s="2">
        <v>2</v>
      </c>
      <c r="G18" s="91" t="str">
        <f t="shared" si="4"/>
        <v>0</v>
      </c>
    </row>
    <row r="19" spans="1:7">
      <c r="A19" s="4" t="s">
        <v>7</v>
      </c>
      <c r="B19" s="5"/>
      <c r="C19" s="5"/>
      <c r="D19" s="1">
        <f t="shared" si="2"/>
        <v>0</v>
      </c>
      <c r="E19" s="66" t="e">
        <f t="shared" si="3"/>
        <v>#DIV/0!</v>
      </c>
      <c r="F19" s="2">
        <v>3</v>
      </c>
      <c r="G19" s="91" t="str">
        <f t="shared" si="4"/>
        <v>0</v>
      </c>
    </row>
    <row r="20" spans="1:7">
      <c r="A20" s="4" t="s">
        <v>8</v>
      </c>
      <c r="B20" s="5"/>
      <c r="C20" s="5"/>
      <c r="D20" s="1">
        <f t="shared" si="2"/>
        <v>0</v>
      </c>
      <c r="E20" s="66" t="e">
        <f t="shared" si="3"/>
        <v>#DIV/0!</v>
      </c>
      <c r="F20" s="2">
        <v>2</v>
      </c>
      <c r="G20" s="91" t="str">
        <f t="shared" si="4"/>
        <v>0</v>
      </c>
    </row>
    <row r="21" spans="1:7" ht="28.5">
      <c r="A21" s="4" t="s">
        <v>11</v>
      </c>
      <c r="B21" s="5"/>
      <c r="C21" s="5"/>
      <c r="D21" s="1">
        <f t="shared" si="2"/>
        <v>0</v>
      </c>
      <c r="E21" s="66" t="e">
        <f t="shared" si="3"/>
        <v>#DIV/0!</v>
      </c>
      <c r="F21" s="2">
        <v>1</v>
      </c>
      <c r="G21" s="91" t="str">
        <f t="shared" si="4"/>
        <v>0</v>
      </c>
    </row>
    <row r="22" spans="1:7">
      <c r="A22" s="4" t="s">
        <v>12</v>
      </c>
      <c r="B22" s="5"/>
      <c r="C22" s="5"/>
      <c r="D22" s="1">
        <f>C21-B21</f>
        <v>0</v>
      </c>
      <c r="E22" s="66" t="e">
        <f t="shared" si="3"/>
        <v>#DIV/0!</v>
      </c>
      <c r="F22" s="2">
        <v>2</v>
      </c>
      <c r="G22" s="91" t="str">
        <f t="shared" si="4"/>
        <v>0</v>
      </c>
    </row>
    <row r="23" spans="1:7">
      <c r="A23" s="35"/>
      <c r="B23" s="62"/>
      <c r="C23" s="62"/>
      <c r="D23" s="62"/>
      <c r="E23" s="100"/>
      <c r="F23" s="10">
        <f>SUM(F15:F22)</f>
        <v>30</v>
      </c>
      <c r="G23" s="103">
        <f>SUM(G15:G22)</f>
        <v>0</v>
      </c>
    </row>
    <row r="24" spans="1:7" ht="15" thickBot="1">
      <c r="A24" s="32" t="s">
        <v>34</v>
      </c>
      <c r="B24" s="23"/>
      <c r="C24" s="23"/>
      <c r="D24" s="23"/>
      <c r="E24" s="23"/>
      <c r="F24" s="33"/>
      <c r="G24" s="24">
        <f>G23/F23</f>
        <v>0</v>
      </c>
    </row>
    <row r="25" spans="1:7" ht="29.25" thickBot="1">
      <c r="A25" s="92" t="s">
        <v>43</v>
      </c>
      <c r="B25" s="96"/>
      <c r="C25" s="96"/>
      <c r="D25" s="96"/>
      <c r="E25" s="96"/>
      <c r="F25" s="97"/>
      <c r="G25" s="95" t="str">
        <f>IF(G24&gt;-0.25,"0%",0.25+G24)</f>
        <v>0%</v>
      </c>
    </row>
    <row r="27" spans="1:7">
      <c r="A27" s="99" t="s">
        <v>47</v>
      </c>
    </row>
  </sheetData>
  <sheetProtection password="CAF5" sheet="1" objects="1" scenarios="1" selectLockedCells="1"/>
  <mergeCells count="1">
    <mergeCell ref="A1:G1"/>
  </mergeCells>
  <conditionalFormatting sqref="G10">
    <cfRule type="cellIs" dxfId="11" priority="12" operator="lessThan">
      <formula>-0.15</formula>
    </cfRule>
  </conditionalFormatting>
  <conditionalFormatting sqref="G10">
    <cfRule type="cellIs" dxfId="10" priority="7" operator="greaterThan">
      <formula>-0.15</formula>
    </cfRule>
  </conditionalFormatting>
  <conditionalFormatting sqref="G24">
    <cfRule type="cellIs" dxfId="9" priority="1" operator="greaterThan">
      <formula>-0.25</formula>
    </cfRule>
    <cfRule type="cellIs" dxfId="8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topLeftCell="A14" workbookViewId="0">
      <selection activeCell="B5" sqref="B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37</v>
      </c>
      <c r="B1" s="115"/>
      <c r="C1" s="115"/>
      <c r="D1" s="115"/>
      <c r="E1" s="115"/>
      <c r="F1" s="115"/>
      <c r="G1" s="116"/>
    </row>
    <row r="3" spans="1:7" ht="54.95" customHeight="1">
      <c r="A3" s="80" t="s">
        <v>0</v>
      </c>
      <c r="B3" s="81" t="s">
        <v>27</v>
      </c>
      <c r="C3" s="81" t="s">
        <v>28</v>
      </c>
      <c r="D3" s="81" t="s">
        <v>29</v>
      </c>
      <c r="E3" s="81" t="s">
        <v>30</v>
      </c>
      <c r="F3" s="81" t="s">
        <v>31</v>
      </c>
      <c r="G3" s="82" t="s">
        <v>32</v>
      </c>
    </row>
    <row r="4" spans="1:7" ht="1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3</v>
      </c>
      <c r="B5" s="5"/>
      <c r="C5" s="5"/>
      <c r="D5" s="3">
        <f>C5-B5</f>
        <v>0</v>
      </c>
      <c r="E5" s="66" t="e">
        <f>((C5-B5)/B5)</f>
        <v>#DIV/0!</v>
      </c>
      <c r="F5" s="68">
        <v>11</v>
      </c>
      <c r="G5" s="91" t="str">
        <f t="shared" ref="G5:G9" si="0">IF($D5&gt;=0,"0", IF($D5=0,"0",$E5*$F5))</f>
        <v>0</v>
      </c>
    </row>
    <row r="6" spans="1:7">
      <c r="A6" s="53" t="s">
        <v>4</v>
      </c>
      <c r="B6" s="5"/>
      <c r="C6" s="5"/>
      <c r="D6" s="3">
        <f t="shared" ref="D6:D9" si="1">C6-B6</f>
        <v>0</v>
      </c>
      <c r="E6" s="66" t="e">
        <f>((C6-B6)/B6)</f>
        <v>#DIV/0!</v>
      </c>
      <c r="F6" s="68">
        <v>11</v>
      </c>
      <c r="G6" s="91" t="str">
        <f t="shared" si="0"/>
        <v>0</v>
      </c>
    </row>
    <row r="7" spans="1:7">
      <c r="A7" s="53" t="s">
        <v>17</v>
      </c>
      <c r="B7" s="5"/>
      <c r="C7" s="5"/>
      <c r="D7" s="3">
        <f t="shared" si="1"/>
        <v>0</v>
      </c>
      <c r="E7" s="66" t="e">
        <f>((C7-B7)/B7)</f>
        <v>#DIV/0!</v>
      </c>
      <c r="F7" s="68">
        <v>6</v>
      </c>
      <c r="G7" s="91" t="str">
        <f t="shared" si="0"/>
        <v>0</v>
      </c>
    </row>
    <row r="8" spans="1:7">
      <c r="A8" s="54" t="s">
        <v>13</v>
      </c>
      <c r="B8" s="5"/>
      <c r="C8" s="5"/>
      <c r="D8" s="3">
        <f t="shared" si="1"/>
        <v>0</v>
      </c>
      <c r="E8" s="66" t="e">
        <f>((C8-B8)/B8)</f>
        <v>#DIV/0!</v>
      </c>
      <c r="F8" s="69">
        <v>6</v>
      </c>
      <c r="G8" s="91" t="str">
        <f t="shared" si="0"/>
        <v>0</v>
      </c>
    </row>
    <row r="9" spans="1:7">
      <c r="A9" s="53" t="s">
        <v>48</v>
      </c>
      <c r="B9" s="5"/>
      <c r="C9" s="5"/>
      <c r="D9" s="3">
        <f t="shared" si="1"/>
        <v>0</v>
      </c>
      <c r="E9" s="66" t="e">
        <f>((C9-B9)/B9)</f>
        <v>#DIV/0!</v>
      </c>
      <c r="F9" s="68">
        <v>6</v>
      </c>
      <c r="G9" s="91" t="str">
        <f t="shared" si="0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27.75" customHeight="1" thickBot="1">
      <c r="A11" s="56" t="s">
        <v>34</v>
      </c>
      <c r="B11" s="57"/>
      <c r="C11" s="57"/>
      <c r="D11" s="57"/>
      <c r="E11" s="57"/>
      <c r="F11" s="5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A14" s="46"/>
      <c r="B14" s="47"/>
      <c r="C14" s="47"/>
      <c r="D14" s="47"/>
      <c r="E14" s="47"/>
      <c r="F14" s="48"/>
      <c r="G14" s="49"/>
    </row>
    <row r="15" spans="1:7" ht="14.25" customHeight="1">
      <c r="A15" s="70" t="s">
        <v>2</v>
      </c>
      <c r="B15" s="71"/>
      <c r="C15" s="71"/>
      <c r="D15" s="71"/>
      <c r="E15" s="74"/>
      <c r="F15" s="75"/>
      <c r="G15" s="76"/>
    </row>
    <row r="16" spans="1:7" ht="19.5" customHeight="1">
      <c r="A16" s="53" t="s">
        <v>49</v>
      </c>
      <c r="B16" s="5"/>
      <c r="C16" s="5"/>
      <c r="D16" s="3">
        <f t="shared" ref="D16:D25" si="2">C16-B16</f>
        <v>0</v>
      </c>
      <c r="E16" s="66" t="e">
        <f t="shared" ref="E16:E25" si="3">((C16-B16)/B16)</f>
        <v>#DIV/0!</v>
      </c>
      <c r="F16" s="68">
        <v>4</v>
      </c>
      <c r="G16" s="91" t="str">
        <f t="shared" ref="G16:G25" si="4">IF($D16&gt;=0,"0", IF($D16=0,"0",$E16*$F16))</f>
        <v>0</v>
      </c>
    </row>
    <row r="17" spans="1:7">
      <c r="A17" s="53" t="s">
        <v>5</v>
      </c>
      <c r="B17" s="5"/>
      <c r="C17" s="5"/>
      <c r="D17" s="3">
        <f t="shared" si="2"/>
        <v>0</v>
      </c>
      <c r="E17" s="66" t="e">
        <f t="shared" si="3"/>
        <v>#DIV/0!</v>
      </c>
      <c r="F17" s="68">
        <v>3</v>
      </c>
      <c r="G17" s="91" t="str">
        <f t="shared" si="4"/>
        <v>0</v>
      </c>
    </row>
    <row r="18" spans="1:7" ht="28.5">
      <c r="A18" s="53" t="s">
        <v>6</v>
      </c>
      <c r="B18" s="5"/>
      <c r="C18" s="5"/>
      <c r="D18" s="3">
        <f t="shared" si="2"/>
        <v>0</v>
      </c>
      <c r="E18" s="66" t="e">
        <f t="shared" si="3"/>
        <v>#DIV/0!</v>
      </c>
      <c r="F18" s="68">
        <v>2</v>
      </c>
      <c r="G18" s="91" t="str">
        <f t="shared" si="4"/>
        <v>0</v>
      </c>
    </row>
    <row r="19" spans="1:7" ht="28.5">
      <c r="A19" s="53" t="s">
        <v>14</v>
      </c>
      <c r="B19" s="55"/>
      <c r="C19" s="55"/>
      <c r="D19" s="3">
        <f t="shared" si="2"/>
        <v>0</v>
      </c>
      <c r="E19" s="66" t="e">
        <f t="shared" si="3"/>
        <v>#DIV/0!</v>
      </c>
      <c r="F19" s="69">
        <v>9</v>
      </c>
      <c r="G19" s="91" t="str">
        <f t="shared" si="4"/>
        <v>0</v>
      </c>
    </row>
    <row r="20" spans="1:7" ht="32.25" customHeight="1">
      <c r="A20" s="53" t="s">
        <v>15</v>
      </c>
      <c r="B20" s="55"/>
      <c r="C20" s="55"/>
      <c r="D20" s="3">
        <f t="shared" si="2"/>
        <v>0</v>
      </c>
      <c r="E20" s="66" t="e">
        <f t="shared" si="3"/>
        <v>#DIV/0!</v>
      </c>
      <c r="F20" s="69">
        <v>1</v>
      </c>
      <c r="G20" s="91" t="str">
        <f t="shared" si="4"/>
        <v>0</v>
      </c>
    </row>
    <row r="21" spans="1:7" ht="28.5">
      <c r="A21" s="53" t="s">
        <v>7</v>
      </c>
      <c r="B21" s="5"/>
      <c r="C21" s="5"/>
      <c r="D21" s="3">
        <f t="shared" si="2"/>
        <v>0</v>
      </c>
      <c r="E21" s="66" t="e">
        <f t="shared" si="3"/>
        <v>#DIV/0!</v>
      </c>
      <c r="F21" s="68">
        <v>6</v>
      </c>
      <c r="G21" s="91" t="str">
        <f t="shared" si="4"/>
        <v>0</v>
      </c>
    </row>
    <row r="22" spans="1:7">
      <c r="A22" s="53" t="s">
        <v>8</v>
      </c>
      <c r="B22" s="5"/>
      <c r="C22" s="5"/>
      <c r="D22" s="3">
        <f t="shared" si="2"/>
        <v>0</v>
      </c>
      <c r="E22" s="66" t="e">
        <f t="shared" si="3"/>
        <v>#DIV/0!</v>
      </c>
      <c r="F22" s="68">
        <v>1</v>
      </c>
      <c r="G22" s="91" t="str">
        <f t="shared" si="4"/>
        <v>0</v>
      </c>
    </row>
    <row r="23" spans="1:7">
      <c r="A23" s="53" t="s">
        <v>9</v>
      </c>
      <c r="B23" s="55"/>
      <c r="C23" s="55"/>
      <c r="D23" s="3">
        <f t="shared" si="2"/>
        <v>0</v>
      </c>
      <c r="E23" s="66" t="e">
        <f t="shared" si="3"/>
        <v>#DIV/0!</v>
      </c>
      <c r="F23" s="69">
        <v>1</v>
      </c>
      <c r="G23" s="91" t="str">
        <f t="shared" si="4"/>
        <v>0</v>
      </c>
    </row>
    <row r="24" spans="1:7" ht="28.5">
      <c r="A24" s="53" t="s">
        <v>11</v>
      </c>
      <c r="B24" s="5"/>
      <c r="C24" s="5"/>
      <c r="D24" s="3">
        <f t="shared" si="2"/>
        <v>0</v>
      </c>
      <c r="E24" s="66" t="e">
        <f t="shared" si="3"/>
        <v>#DIV/0!</v>
      </c>
      <c r="F24" s="68">
        <v>1</v>
      </c>
      <c r="G24" s="91" t="str">
        <f t="shared" si="4"/>
        <v>0</v>
      </c>
    </row>
    <row r="25" spans="1:7">
      <c r="A25" s="53" t="s">
        <v>12</v>
      </c>
      <c r="B25" s="5"/>
      <c r="C25" s="5"/>
      <c r="D25" s="3">
        <f t="shared" si="2"/>
        <v>0</v>
      </c>
      <c r="E25" s="66" t="e">
        <f t="shared" si="3"/>
        <v>#DIV/0!</v>
      </c>
      <c r="F25" s="68">
        <v>2</v>
      </c>
      <c r="G25" s="91" t="str">
        <f t="shared" si="4"/>
        <v>0</v>
      </c>
    </row>
    <row r="26" spans="1:7">
      <c r="A26" s="104"/>
      <c r="B26" s="105"/>
      <c r="C26" s="105"/>
      <c r="D26" s="105"/>
      <c r="E26" s="106"/>
      <c r="F26" s="107">
        <f>SUM(F16:F25)</f>
        <v>30</v>
      </c>
      <c r="G26" s="108">
        <f>SUM(G16:G25)</f>
        <v>0</v>
      </c>
    </row>
    <row r="27" spans="1:7" ht="29.25" thickBot="1">
      <c r="A27" s="56" t="s">
        <v>34</v>
      </c>
      <c r="B27" s="23"/>
      <c r="C27" s="23"/>
      <c r="D27" s="23"/>
      <c r="E27" s="23"/>
      <c r="F27" s="33"/>
      <c r="G27" s="24">
        <f>G26/F26</f>
        <v>0</v>
      </c>
    </row>
    <row r="28" spans="1:7" ht="29.25" thickBot="1">
      <c r="A28" s="92" t="s">
        <v>43</v>
      </c>
      <c r="B28" s="96"/>
      <c r="C28" s="96"/>
      <c r="D28" s="96"/>
      <c r="E28" s="96"/>
      <c r="F28" s="97"/>
      <c r="G28" s="95" t="str">
        <f>IF(G27&gt;-0.25,"0%",0.25+G27)</f>
        <v>0%</v>
      </c>
    </row>
    <row r="30" spans="1:7">
      <c r="A30" s="99" t="s">
        <v>47</v>
      </c>
    </row>
  </sheetData>
  <sheetProtection algorithmName="SHA-512" hashValue="5VRdR6DfrlLxspTHoGSDvHbib8jGzQsPfdPnYOq6B7jgT18LaMdQ5ofI4bGvJKg5qRBJdo7iH+KtIPVT5UpbtQ==" saltValue="9SKqL2digwM6mnjhuWG7ig==" spinCount="100000" sheet="1" objects="1" scenarios="1" selectLockedCells="1"/>
  <mergeCells count="1">
    <mergeCell ref="A1:G1"/>
  </mergeCells>
  <conditionalFormatting sqref="G11">
    <cfRule type="cellIs" dxfId="196" priority="3" operator="greaterThan">
      <formula>-0.15</formula>
    </cfRule>
    <cfRule type="cellIs" dxfId="195" priority="4" operator="lessThan">
      <formula>-0.15</formula>
    </cfRule>
  </conditionalFormatting>
  <conditionalFormatting sqref="G27">
    <cfRule type="cellIs" dxfId="194" priority="1" operator="greaterThan">
      <formula>-0.25</formula>
    </cfRule>
    <cfRule type="cellIs" dxfId="193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topLeftCell="A17" workbookViewId="0">
      <selection activeCell="B5" sqref="B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38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3</v>
      </c>
      <c r="B5" s="5"/>
      <c r="C5" s="5"/>
      <c r="D5" s="68">
        <f>C5-B5</f>
        <v>0</v>
      </c>
      <c r="E5" s="66" t="e">
        <f>((C5-B5)/B5)</f>
        <v>#DIV/0!</v>
      </c>
      <c r="F5" s="68">
        <v>12</v>
      </c>
      <c r="G5" s="91" t="str">
        <f t="shared" ref="G5:G9" si="0">IF($D5&gt;=0,"0", IF($D5=0,"0",$E5*$F5))</f>
        <v>0</v>
      </c>
    </row>
    <row r="6" spans="1:7">
      <c r="A6" s="53" t="s">
        <v>4</v>
      </c>
      <c r="B6" s="5"/>
      <c r="C6" s="5"/>
      <c r="D6" s="68">
        <f t="shared" ref="D6:D9" si="1">C6-B6</f>
        <v>0</v>
      </c>
      <c r="E6" s="66" t="e">
        <f>((C6-B6)/B6)</f>
        <v>#DIV/0!</v>
      </c>
      <c r="F6" s="68">
        <v>12</v>
      </c>
      <c r="G6" s="91" t="str">
        <f t="shared" si="0"/>
        <v>0</v>
      </c>
    </row>
    <row r="7" spans="1:7">
      <c r="A7" s="53" t="s">
        <v>17</v>
      </c>
      <c r="B7" s="5"/>
      <c r="C7" s="5"/>
      <c r="D7" s="68">
        <f t="shared" si="1"/>
        <v>0</v>
      </c>
      <c r="E7" s="66" t="e">
        <f>((C7-B7)/B7)</f>
        <v>#DIV/0!</v>
      </c>
      <c r="F7" s="68">
        <v>6</v>
      </c>
      <c r="G7" s="91" t="str">
        <f t="shared" si="0"/>
        <v>0</v>
      </c>
    </row>
    <row r="8" spans="1:7">
      <c r="A8" s="54" t="s">
        <v>13</v>
      </c>
      <c r="B8" s="55"/>
      <c r="C8" s="55"/>
      <c r="D8" s="68">
        <f t="shared" si="1"/>
        <v>0</v>
      </c>
      <c r="E8" s="66" t="e">
        <f>((C8-B8)/B8)</f>
        <v>#DIV/0!</v>
      </c>
      <c r="F8" s="69">
        <v>6</v>
      </c>
      <c r="G8" s="91" t="str">
        <f t="shared" si="0"/>
        <v>0</v>
      </c>
    </row>
    <row r="9" spans="1:7">
      <c r="A9" s="53" t="s">
        <v>48</v>
      </c>
      <c r="B9" s="5"/>
      <c r="C9" s="5"/>
      <c r="D9" s="68">
        <f t="shared" si="1"/>
        <v>0</v>
      </c>
      <c r="E9" s="66" t="e">
        <f>((C9-B9)/B9)</f>
        <v>#DIV/0!</v>
      </c>
      <c r="F9" s="68">
        <v>4</v>
      </c>
      <c r="G9" s="91" t="str">
        <f t="shared" si="0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29.25" thickBot="1">
      <c r="A11" s="56" t="s">
        <v>34</v>
      </c>
      <c r="B11" s="57"/>
      <c r="C11" s="57"/>
      <c r="D11" s="57"/>
      <c r="E11" s="57"/>
      <c r="F11" s="5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B14" s="43"/>
      <c r="C14" s="43"/>
      <c r="D14" s="43"/>
      <c r="E14" s="43"/>
      <c r="F14" s="44"/>
      <c r="G14" s="60"/>
    </row>
    <row r="15" spans="1:7" ht="14.25" customHeight="1">
      <c r="A15" s="70" t="s">
        <v>2</v>
      </c>
      <c r="B15" s="71"/>
      <c r="C15" s="71"/>
      <c r="D15" s="71"/>
      <c r="E15" s="74"/>
      <c r="F15" s="75"/>
      <c r="G15" s="76"/>
    </row>
    <row r="16" spans="1:7">
      <c r="A16" s="53" t="s">
        <v>49</v>
      </c>
      <c r="B16" s="5"/>
      <c r="C16" s="5"/>
      <c r="D16" s="68">
        <f>C16-B16</f>
        <v>0</v>
      </c>
      <c r="E16" s="66" t="e">
        <f t="shared" ref="E16:E22" si="2">((C16-B16)/B16)</f>
        <v>#DIV/0!</v>
      </c>
      <c r="F16" s="68">
        <v>3</v>
      </c>
      <c r="G16" s="91" t="str">
        <f t="shared" ref="G16:G24" si="3">IF($D16&gt;=0,"0", IF($D16=0,"0",$E16*$F16))</f>
        <v>0</v>
      </c>
    </row>
    <row r="17" spans="1:7" ht="28.5">
      <c r="A17" s="53" t="s">
        <v>6</v>
      </c>
      <c r="B17" s="5"/>
      <c r="C17" s="5"/>
      <c r="D17" s="68">
        <f t="shared" ref="D17:D24" si="4">C17-B17</f>
        <v>0</v>
      </c>
      <c r="E17" s="66" t="e">
        <f t="shared" si="2"/>
        <v>#DIV/0!</v>
      </c>
      <c r="F17" s="68">
        <v>3</v>
      </c>
      <c r="G17" s="91" t="str">
        <f t="shared" si="3"/>
        <v>0</v>
      </c>
    </row>
    <row r="18" spans="1:7" ht="28.5">
      <c r="A18" s="53" t="s">
        <v>14</v>
      </c>
      <c r="B18" s="55"/>
      <c r="C18" s="55"/>
      <c r="D18" s="68">
        <f t="shared" si="4"/>
        <v>0</v>
      </c>
      <c r="E18" s="66" t="e">
        <f t="shared" si="2"/>
        <v>#DIV/0!</v>
      </c>
      <c r="F18" s="69">
        <v>6</v>
      </c>
      <c r="G18" s="91" t="str">
        <f t="shared" si="3"/>
        <v>0</v>
      </c>
    </row>
    <row r="19" spans="1:7" ht="39" customHeight="1">
      <c r="A19" s="53" t="s">
        <v>15</v>
      </c>
      <c r="B19" s="55"/>
      <c r="C19" s="55"/>
      <c r="D19" s="68">
        <f t="shared" si="4"/>
        <v>0</v>
      </c>
      <c r="E19" s="66" t="e">
        <f t="shared" si="2"/>
        <v>#DIV/0!</v>
      </c>
      <c r="F19" s="69">
        <v>2</v>
      </c>
      <c r="G19" s="91" t="str">
        <f t="shared" si="3"/>
        <v>0</v>
      </c>
    </row>
    <row r="20" spans="1:7" ht="28.5">
      <c r="A20" s="53" t="s">
        <v>7</v>
      </c>
      <c r="B20" s="5"/>
      <c r="C20" s="5"/>
      <c r="D20" s="68">
        <f t="shared" si="4"/>
        <v>0</v>
      </c>
      <c r="E20" s="66" t="e">
        <f t="shared" si="2"/>
        <v>#DIV/0!</v>
      </c>
      <c r="F20" s="68">
        <v>2</v>
      </c>
      <c r="G20" s="91" t="str">
        <f t="shared" si="3"/>
        <v>0</v>
      </c>
    </row>
    <row r="21" spans="1:7">
      <c r="A21" s="53" t="s">
        <v>8</v>
      </c>
      <c r="B21" s="5"/>
      <c r="C21" s="5"/>
      <c r="D21" s="68">
        <f t="shared" si="4"/>
        <v>0</v>
      </c>
      <c r="E21" s="66" t="e">
        <f t="shared" si="2"/>
        <v>#DIV/0!</v>
      </c>
      <c r="F21" s="68">
        <v>3</v>
      </c>
      <c r="G21" s="91" t="str">
        <f t="shared" si="3"/>
        <v>0</v>
      </c>
    </row>
    <row r="22" spans="1:7">
      <c r="A22" s="53" t="s">
        <v>9</v>
      </c>
      <c r="B22" s="55"/>
      <c r="C22" s="55"/>
      <c r="D22" s="68">
        <f t="shared" si="4"/>
        <v>0</v>
      </c>
      <c r="E22" s="66" t="e">
        <f t="shared" si="2"/>
        <v>#DIV/0!</v>
      </c>
      <c r="F22" s="69">
        <v>7</v>
      </c>
      <c r="G22" s="91" t="str">
        <f t="shared" si="3"/>
        <v>0</v>
      </c>
    </row>
    <row r="23" spans="1:7" ht="28.5">
      <c r="A23" s="53" t="s">
        <v>11</v>
      </c>
      <c r="B23" s="5"/>
      <c r="C23" s="5"/>
      <c r="D23" s="68">
        <f t="shared" si="4"/>
        <v>0</v>
      </c>
      <c r="E23" s="66" t="e">
        <f>((C23-B23)/B23)</f>
        <v>#DIV/0!</v>
      </c>
      <c r="F23" s="68">
        <v>1</v>
      </c>
      <c r="G23" s="91" t="str">
        <f t="shared" si="3"/>
        <v>0</v>
      </c>
    </row>
    <row r="24" spans="1:7">
      <c r="A24" s="53" t="s">
        <v>12</v>
      </c>
      <c r="B24" s="5"/>
      <c r="C24" s="5"/>
      <c r="D24" s="68">
        <f t="shared" si="4"/>
        <v>0</v>
      </c>
      <c r="E24" s="66" t="e">
        <f>((C24-B24)/B24)</f>
        <v>#DIV/0!</v>
      </c>
      <c r="F24" s="68">
        <v>3</v>
      </c>
      <c r="G24" s="91" t="str">
        <f t="shared" si="3"/>
        <v>0</v>
      </c>
    </row>
    <row r="25" spans="1:7">
      <c r="A25" s="61"/>
      <c r="B25" s="62"/>
      <c r="C25" s="62"/>
      <c r="D25" s="62"/>
      <c r="E25" s="100"/>
      <c r="F25" s="64">
        <f>SUM(F16:F24)</f>
        <v>30</v>
      </c>
      <c r="G25" s="65">
        <f>SUM(G16:G24)</f>
        <v>0</v>
      </c>
    </row>
    <row r="26" spans="1:7" ht="29.25" thickBot="1">
      <c r="A26" s="56" t="s">
        <v>34</v>
      </c>
      <c r="B26" s="57"/>
      <c r="C26" s="57"/>
      <c r="D26" s="57"/>
      <c r="E26" s="57"/>
      <c r="F26" s="58"/>
      <c r="G26" s="24">
        <f>G25/F25</f>
        <v>0</v>
      </c>
    </row>
    <row r="27" spans="1:7" ht="29.25" thickBot="1">
      <c r="A27" s="92" t="s">
        <v>43</v>
      </c>
      <c r="B27" s="96"/>
      <c r="C27" s="96"/>
      <c r="D27" s="96"/>
      <c r="E27" s="96"/>
      <c r="F27" s="97"/>
      <c r="G27" s="95" t="str">
        <f>IF(G26&gt;-0.25,"0%",0.25+G26)</f>
        <v>0%</v>
      </c>
    </row>
    <row r="29" spans="1:7">
      <c r="A29" s="99" t="s">
        <v>47</v>
      </c>
    </row>
  </sheetData>
  <sheetProtection algorithmName="SHA-512" hashValue="W1jOq0/u/HBIzA55mc/s2QZsmPjpaGyStQEn8g9ANqQdnYMErbO5GlVLz6keEr9tlGOsYclKlVFXu04CexyPAA==" saltValue="lDXBRAQqgJbZe+sJwOoMLA==" spinCount="100000" sheet="1" objects="1" scenarios="1" selectLockedCells="1"/>
  <mergeCells count="1">
    <mergeCell ref="A1:G1"/>
  </mergeCells>
  <conditionalFormatting sqref="G11">
    <cfRule type="cellIs" dxfId="176" priority="3" operator="greaterThan">
      <formula>-0.15</formula>
    </cfRule>
    <cfRule type="cellIs" dxfId="175" priority="4" operator="lessThan">
      <formula>-0.15</formula>
    </cfRule>
  </conditionalFormatting>
  <conditionalFormatting sqref="G26">
    <cfRule type="cellIs" dxfId="174" priority="1" operator="greaterThan">
      <formula>-0.25</formula>
    </cfRule>
    <cfRule type="cellIs" dxfId="173" priority="2" operator="lessThan">
      <formula>-0.25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topLeftCell="A17" workbookViewId="0">
      <selection activeCell="B25" sqref="B2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39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5" customHeight="1">
      <c r="A4" s="50" t="s">
        <v>1</v>
      </c>
      <c r="B4" s="51"/>
      <c r="C4" s="51"/>
      <c r="D4" s="51"/>
      <c r="E4" s="51"/>
      <c r="F4" s="51"/>
      <c r="G4" s="52"/>
    </row>
    <row r="5" spans="1:7">
      <c r="A5" s="53" t="s">
        <v>3</v>
      </c>
      <c r="B5" s="5"/>
      <c r="C5" s="5"/>
      <c r="D5" s="68">
        <f>C5-B5</f>
        <v>0</v>
      </c>
      <c r="E5" s="66" t="e">
        <f>((C5-B5)/B5)</f>
        <v>#DIV/0!</v>
      </c>
      <c r="F5" s="68">
        <v>12</v>
      </c>
      <c r="G5" s="91" t="str">
        <f t="shared" ref="G5:G9" si="0">IF($D5&gt;=0,"0", IF($D5=0,"0",$E5*$F5))</f>
        <v>0</v>
      </c>
    </row>
    <row r="6" spans="1:7">
      <c r="A6" s="53" t="s">
        <v>4</v>
      </c>
      <c r="B6" s="5"/>
      <c r="C6" s="5"/>
      <c r="D6" s="68">
        <f t="shared" ref="D6:D9" si="1">C6-B6</f>
        <v>0</v>
      </c>
      <c r="E6" s="66" t="e">
        <f t="shared" ref="E6:E8" si="2">((C6-B6)/B6)</f>
        <v>#DIV/0!</v>
      </c>
      <c r="F6" s="68">
        <v>12</v>
      </c>
      <c r="G6" s="91" t="str">
        <f t="shared" si="0"/>
        <v>0</v>
      </c>
    </row>
    <row r="7" spans="1:7">
      <c r="A7" s="53" t="s">
        <v>17</v>
      </c>
      <c r="B7" s="5"/>
      <c r="C7" s="5"/>
      <c r="D7" s="68">
        <f t="shared" si="1"/>
        <v>0</v>
      </c>
      <c r="E7" s="66" t="e">
        <f t="shared" si="2"/>
        <v>#DIV/0!</v>
      </c>
      <c r="F7" s="68">
        <v>6</v>
      </c>
      <c r="G7" s="91" t="str">
        <f t="shared" si="0"/>
        <v>0</v>
      </c>
    </row>
    <row r="8" spans="1:7">
      <c r="A8" s="54" t="s">
        <v>13</v>
      </c>
      <c r="B8" s="55"/>
      <c r="C8" s="55"/>
      <c r="D8" s="68">
        <f t="shared" si="1"/>
        <v>0</v>
      </c>
      <c r="E8" s="66" t="e">
        <f t="shared" si="2"/>
        <v>#DIV/0!</v>
      </c>
      <c r="F8" s="69">
        <v>5</v>
      </c>
      <c r="G8" s="91" t="str">
        <f t="shared" si="0"/>
        <v>0</v>
      </c>
    </row>
    <row r="9" spans="1:7">
      <c r="A9" s="53" t="s">
        <v>48</v>
      </c>
      <c r="B9" s="5"/>
      <c r="C9" s="5"/>
      <c r="D9" s="68">
        <f t="shared" si="1"/>
        <v>0</v>
      </c>
      <c r="E9" s="66" t="e">
        <f>((C9-B9)/B9)</f>
        <v>#DIV/0!</v>
      </c>
      <c r="F9" s="68">
        <v>5</v>
      </c>
      <c r="G9" s="91" t="str">
        <f t="shared" si="0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29.25" thickBot="1">
      <c r="A11" s="56" t="s">
        <v>34</v>
      </c>
      <c r="B11" s="57"/>
      <c r="C11" s="57"/>
      <c r="D11" s="57"/>
      <c r="E11" s="57"/>
      <c r="F11" s="5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B14" s="43"/>
      <c r="C14" s="43"/>
      <c r="D14" s="43"/>
      <c r="E14" s="43"/>
      <c r="F14" s="44"/>
      <c r="G14" s="60"/>
    </row>
    <row r="15" spans="1:7" ht="14.25" customHeight="1">
      <c r="A15" s="70" t="s">
        <v>2</v>
      </c>
      <c r="B15" s="71"/>
      <c r="C15" s="71"/>
      <c r="D15" s="71"/>
      <c r="E15" s="74"/>
      <c r="F15" s="75"/>
      <c r="G15" s="76"/>
    </row>
    <row r="16" spans="1:7">
      <c r="A16" s="53" t="s">
        <v>49</v>
      </c>
      <c r="B16" s="5"/>
      <c r="C16" s="5"/>
      <c r="D16" s="68">
        <f>C16-B16</f>
        <v>0</v>
      </c>
      <c r="E16" s="66" t="e">
        <f t="shared" ref="E16:E25" si="3">((C16-B16)/B16)</f>
        <v>#DIV/0!</v>
      </c>
      <c r="F16" s="68">
        <v>4</v>
      </c>
      <c r="G16" s="91" t="str">
        <f t="shared" ref="G16:G25" si="4">IF($D16&gt;=0,"0", IF($D16=0,"0",$E16*$F16))</f>
        <v>0</v>
      </c>
    </row>
    <row r="17" spans="1:7">
      <c r="A17" s="53" t="s">
        <v>5</v>
      </c>
      <c r="B17" s="55"/>
      <c r="C17" s="55"/>
      <c r="D17" s="68">
        <f t="shared" ref="D17:D25" si="5">C17-B17</f>
        <v>0</v>
      </c>
      <c r="E17" s="66" t="e">
        <f t="shared" si="3"/>
        <v>#DIV/0!</v>
      </c>
      <c r="F17" s="69">
        <v>3</v>
      </c>
      <c r="G17" s="91" t="str">
        <f t="shared" si="4"/>
        <v>0</v>
      </c>
    </row>
    <row r="18" spans="1:7" ht="28.5">
      <c r="A18" s="53" t="s">
        <v>6</v>
      </c>
      <c r="B18" s="5"/>
      <c r="C18" s="5"/>
      <c r="D18" s="68">
        <f t="shared" si="5"/>
        <v>0</v>
      </c>
      <c r="E18" s="66" t="e">
        <f t="shared" si="3"/>
        <v>#DIV/0!</v>
      </c>
      <c r="F18" s="68">
        <v>2</v>
      </c>
      <c r="G18" s="91" t="str">
        <f t="shared" si="4"/>
        <v>0</v>
      </c>
    </row>
    <row r="19" spans="1:7" ht="28.5">
      <c r="A19" s="53" t="s">
        <v>14</v>
      </c>
      <c r="B19" s="55"/>
      <c r="C19" s="55"/>
      <c r="D19" s="68">
        <f t="shared" si="5"/>
        <v>0</v>
      </c>
      <c r="E19" s="66" t="e">
        <f t="shared" si="3"/>
        <v>#DIV/0!</v>
      </c>
      <c r="F19" s="69">
        <v>6</v>
      </c>
      <c r="G19" s="91" t="str">
        <f t="shared" si="4"/>
        <v>0</v>
      </c>
    </row>
    <row r="20" spans="1:7" ht="32.25" customHeight="1">
      <c r="A20" s="53" t="s">
        <v>15</v>
      </c>
      <c r="B20" s="55"/>
      <c r="C20" s="55"/>
      <c r="D20" s="68">
        <f t="shared" si="5"/>
        <v>0</v>
      </c>
      <c r="E20" s="66" t="e">
        <f t="shared" si="3"/>
        <v>#DIV/0!</v>
      </c>
      <c r="F20" s="69">
        <v>3</v>
      </c>
      <c r="G20" s="91" t="str">
        <f t="shared" si="4"/>
        <v>0</v>
      </c>
    </row>
    <row r="21" spans="1:7" ht="28.5">
      <c r="A21" s="53" t="s">
        <v>7</v>
      </c>
      <c r="B21" s="5"/>
      <c r="C21" s="5"/>
      <c r="D21" s="68">
        <f t="shared" si="5"/>
        <v>0</v>
      </c>
      <c r="E21" s="66" t="e">
        <f t="shared" si="3"/>
        <v>#DIV/0!</v>
      </c>
      <c r="F21" s="68">
        <v>2</v>
      </c>
      <c r="G21" s="91" t="str">
        <f t="shared" si="4"/>
        <v>0</v>
      </c>
    </row>
    <row r="22" spans="1:7">
      <c r="A22" s="53" t="s">
        <v>8</v>
      </c>
      <c r="B22" s="5"/>
      <c r="C22" s="5"/>
      <c r="D22" s="68">
        <f t="shared" si="5"/>
        <v>0</v>
      </c>
      <c r="E22" s="66" t="e">
        <f t="shared" si="3"/>
        <v>#DIV/0!</v>
      </c>
      <c r="F22" s="68">
        <v>4</v>
      </c>
      <c r="G22" s="91" t="str">
        <f t="shared" si="4"/>
        <v>0</v>
      </c>
    </row>
    <row r="23" spans="1:7">
      <c r="A23" s="53" t="s">
        <v>9</v>
      </c>
      <c r="B23" s="55"/>
      <c r="C23" s="55"/>
      <c r="D23" s="68">
        <f t="shared" si="5"/>
        <v>0</v>
      </c>
      <c r="E23" s="66" t="e">
        <f t="shared" si="3"/>
        <v>#DIV/0!</v>
      </c>
      <c r="F23" s="69">
        <v>3</v>
      </c>
      <c r="G23" s="91" t="str">
        <f t="shared" si="4"/>
        <v>0</v>
      </c>
    </row>
    <row r="24" spans="1:7" ht="28.5">
      <c r="A24" s="53" t="s">
        <v>11</v>
      </c>
      <c r="B24" s="5"/>
      <c r="C24" s="5"/>
      <c r="D24" s="68">
        <f t="shared" si="5"/>
        <v>0</v>
      </c>
      <c r="E24" s="66" t="e">
        <f t="shared" si="3"/>
        <v>#DIV/0!</v>
      </c>
      <c r="F24" s="68">
        <v>1</v>
      </c>
      <c r="G24" s="91" t="str">
        <f t="shared" si="4"/>
        <v>0</v>
      </c>
    </row>
    <row r="25" spans="1:7">
      <c r="A25" s="53" t="s">
        <v>12</v>
      </c>
      <c r="B25" s="5"/>
      <c r="C25" s="5"/>
      <c r="D25" s="68">
        <f t="shared" si="5"/>
        <v>0</v>
      </c>
      <c r="E25" s="66" t="e">
        <f t="shared" si="3"/>
        <v>#DIV/0!</v>
      </c>
      <c r="F25" s="68">
        <v>2</v>
      </c>
      <c r="G25" s="91" t="str">
        <f t="shared" si="4"/>
        <v>0</v>
      </c>
    </row>
    <row r="26" spans="1:7">
      <c r="A26" s="61"/>
      <c r="B26" s="62"/>
      <c r="C26" s="62"/>
      <c r="D26" s="62"/>
      <c r="E26" s="100"/>
      <c r="F26" s="64">
        <f>SUM(F16:F25)</f>
        <v>30</v>
      </c>
      <c r="G26" s="65">
        <f>SUM(G16:G25)</f>
        <v>0</v>
      </c>
    </row>
    <row r="27" spans="1:7" ht="29.25" thickBot="1">
      <c r="A27" s="56" t="s">
        <v>34</v>
      </c>
      <c r="B27" s="57"/>
      <c r="C27" s="57"/>
      <c r="D27" s="57"/>
      <c r="E27" s="57"/>
      <c r="F27" s="58"/>
      <c r="G27" s="24">
        <f>G26/F26</f>
        <v>0</v>
      </c>
    </row>
    <row r="28" spans="1:7" ht="29.25" thickBot="1">
      <c r="A28" s="92" t="s">
        <v>43</v>
      </c>
      <c r="B28" s="96"/>
      <c r="C28" s="96"/>
      <c r="D28" s="96"/>
      <c r="E28" s="96"/>
      <c r="F28" s="97"/>
      <c r="G28" s="95" t="str">
        <f>IF(G27&gt;-0.25,"0%",0.25+G27)</f>
        <v>0%</v>
      </c>
    </row>
    <row r="30" spans="1:7">
      <c r="A30" s="99" t="s">
        <v>47</v>
      </c>
    </row>
  </sheetData>
  <sheetProtection algorithmName="SHA-512" hashValue="ylYxAA9eV0crOGx1nmh8VPCvRBPZzg1+HTZHt3Y0fWtu+oqwD48aXgLDHRAWkXKQqJ+HB0c9CflT02jgo+9flA==" saltValue="3oO4zDMSd0X38kFv6BjkeQ==" spinCount="100000" sheet="1" objects="1" scenarios="1" selectLockedCells="1"/>
  <mergeCells count="1">
    <mergeCell ref="A1:G1"/>
  </mergeCells>
  <conditionalFormatting sqref="G11">
    <cfRule type="cellIs" dxfId="156" priority="5" operator="greaterThan">
      <formula>-0.15</formula>
    </cfRule>
    <cfRule type="cellIs" dxfId="155" priority="6" operator="lessThan">
      <formula>-0.15</formula>
    </cfRule>
  </conditionalFormatting>
  <conditionalFormatting sqref="G27">
    <cfRule type="cellIs" dxfId="154" priority="1" operator="greaterThan">
      <formula>-0.25</formula>
    </cfRule>
    <cfRule type="cellIs" dxfId="153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G30"/>
  <sheetViews>
    <sheetView topLeftCell="A14" workbookViewId="0">
      <selection activeCell="B5" sqref="B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40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 ht="15" customHeight="1">
      <c r="A5" s="53" t="s">
        <v>3</v>
      </c>
      <c r="B5" s="5"/>
      <c r="C5" s="5"/>
      <c r="D5" s="68">
        <f>C5-B5</f>
        <v>0</v>
      </c>
      <c r="E5" s="66" t="e">
        <f>((C5-B5)/B5)</f>
        <v>#DIV/0!</v>
      </c>
      <c r="F5" s="68">
        <v>10</v>
      </c>
      <c r="G5" s="91" t="str">
        <f t="shared" ref="G5:G9" si="0">IF($D5&gt;=0,"0", IF($D5=0,"0",$E5*$F5))</f>
        <v>0</v>
      </c>
    </row>
    <row r="6" spans="1:7">
      <c r="A6" s="53" t="s">
        <v>4</v>
      </c>
      <c r="B6" s="5"/>
      <c r="C6" s="5"/>
      <c r="D6" s="68">
        <f t="shared" ref="D6:D9" si="1">C6-B6</f>
        <v>0</v>
      </c>
      <c r="E6" s="66" t="e">
        <f>((C6-B6)/B6)</f>
        <v>#DIV/0!</v>
      </c>
      <c r="F6" s="68">
        <v>10</v>
      </c>
      <c r="G6" s="91" t="str">
        <f t="shared" si="0"/>
        <v>0</v>
      </c>
    </row>
    <row r="7" spans="1:7">
      <c r="A7" s="53" t="s">
        <v>17</v>
      </c>
      <c r="B7" s="5"/>
      <c r="C7" s="5"/>
      <c r="D7" s="68">
        <f t="shared" si="1"/>
        <v>0</v>
      </c>
      <c r="E7" s="66" t="e">
        <f>((C7-B7)/B7)</f>
        <v>#DIV/0!</v>
      </c>
      <c r="F7" s="68">
        <v>6</v>
      </c>
      <c r="G7" s="91" t="str">
        <f t="shared" si="0"/>
        <v>0</v>
      </c>
    </row>
    <row r="8" spans="1:7">
      <c r="A8" s="54" t="s">
        <v>13</v>
      </c>
      <c r="B8" s="55"/>
      <c r="C8" s="55"/>
      <c r="D8" s="68">
        <f t="shared" si="1"/>
        <v>0</v>
      </c>
      <c r="E8" s="66" t="e">
        <f>((C8-B8)/B8)</f>
        <v>#DIV/0!</v>
      </c>
      <c r="F8" s="69">
        <v>6</v>
      </c>
      <c r="G8" s="91" t="str">
        <f t="shared" si="0"/>
        <v>0</v>
      </c>
    </row>
    <row r="9" spans="1:7">
      <c r="A9" s="53" t="s">
        <v>48</v>
      </c>
      <c r="B9" s="5"/>
      <c r="C9" s="5"/>
      <c r="D9" s="68">
        <f t="shared" si="1"/>
        <v>0</v>
      </c>
      <c r="E9" s="66" t="e">
        <f>((C9-B9)/B9)</f>
        <v>#DIV/0!</v>
      </c>
      <c r="F9" s="68">
        <v>8</v>
      </c>
      <c r="G9" s="91" t="str">
        <f t="shared" si="0"/>
        <v>0</v>
      </c>
    </row>
    <row r="10" spans="1:7">
      <c r="A10" s="61"/>
      <c r="B10" s="62"/>
      <c r="C10" s="62"/>
      <c r="D10" s="62"/>
      <c r="E10" s="63"/>
      <c r="F10" s="64">
        <f>SUM(F5:F9)</f>
        <v>40</v>
      </c>
      <c r="G10" s="79">
        <f>SUM(G5:G9)</f>
        <v>0</v>
      </c>
    </row>
    <row r="11" spans="1:7" ht="29.25" thickBot="1">
      <c r="A11" s="56" t="s">
        <v>34</v>
      </c>
      <c r="B11" s="57"/>
      <c r="C11" s="57"/>
      <c r="D11" s="57"/>
      <c r="E11" s="57"/>
      <c r="F11" s="58"/>
      <c r="G11" s="24">
        <f>G10/F10</f>
        <v>0</v>
      </c>
    </row>
    <row r="12" spans="1:7" ht="29.25" thickBot="1">
      <c r="A12" s="92" t="s">
        <v>43</v>
      </c>
      <c r="B12" s="93"/>
      <c r="C12" s="93"/>
      <c r="D12" s="93"/>
      <c r="E12" s="93"/>
      <c r="F12" s="94"/>
      <c r="G12" s="95" t="str">
        <f>IF(G11&lt;-0.5,"ATTENZIONE DECADENZA",IF(G11&gt;-0.15,"0%",0.15+G11))</f>
        <v>0%</v>
      </c>
    </row>
    <row r="13" spans="1:7">
      <c r="A13" s="42"/>
      <c r="B13" s="43"/>
      <c r="C13" s="43"/>
      <c r="D13" s="43"/>
      <c r="E13" s="43"/>
      <c r="F13" s="44"/>
      <c r="G13" s="45"/>
    </row>
    <row r="14" spans="1:7" ht="15" thickBot="1">
      <c r="B14" s="43"/>
      <c r="C14" s="43"/>
      <c r="D14" s="43"/>
      <c r="E14" s="43"/>
      <c r="F14" s="44"/>
      <c r="G14" s="60"/>
    </row>
    <row r="15" spans="1:7" ht="15.75">
      <c r="A15" s="70" t="s">
        <v>2</v>
      </c>
      <c r="B15" s="71"/>
      <c r="C15" s="71"/>
      <c r="D15" s="71"/>
      <c r="E15" s="74"/>
      <c r="F15" s="75"/>
      <c r="G15" s="76"/>
    </row>
    <row r="16" spans="1:7" ht="14.25" customHeight="1">
      <c r="A16" s="53" t="s">
        <v>49</v>
      </c>
      <c r="B16" s="5"/>
      <c r="C16" s="5"/>
      <c r="D16" s="68">
        <f t="shared" ref="D16:D25" si="2">C16-B16</f>
        <v>0</v>
      </c>
      <c r="E16" s="66" t="e">
        <f t="shared" ref="E16:E25" si="3">((C16-B16)/B16)</f>
        <v>#DIV/0!</v>
      </c>
      <c r="F16" s="68">
        <v>6</v>
      </c>
      <c r="G16" s="91" t="str">
        <f t="shared" ref="G16:G25" si="4">IF($D16&gt;=0,"0", IF($D16=0,"0",$E16*$F16))</f>
        <v>0</v>
      </c>
    </row>
    <row r="17" spans="1:7">
      <c r="A17" s="53" t="s">
        <v>5</v>
      </c>
      <c r="B17" s="55"/>
      <c r="C17" s="55"/>
      <c r="D17" s="68">
        <f t="shared" si="2"/>
        <v>0</v>
      </c>
      <c r="E17" s="66" t="e">
        <f t="shared" si="3"/>
        <v>#DIV/0!</v>
      </c>
      <c r="F17" s="69">
        <v>3</v>
      </c>
      <c r="G17" s="91" t="str">
        <f t="shared" si="4"/>
        <v>0</v>
      </c>
    </row>
    <row r="18" spans="1:7" ht="28.5">
      <c r="A18" s="53" t="s">
        <v>6</v>
      </c>
      <c r="B18" s="5"/>
      <c r="C18" s="5"/>
      <c r="D18" s="68">
        <f t="shared" si="2"/>
        <v>0</v>
      </c>
      <c r="E18" s="66" t="e">
        <f t="shared" si="3"/>
        <v>#DIV/0!</v>
      </c>
      <c r="F18" s="68">
        <v>2</v>
      </c>
      <c r="G18" s="91" t="str">
        <f t="shared" si="4"/>
        <v>0</v>
      </c>
    </row>
    <row r="19" spans="1:7" ht="28.5">
      <c r="A19" s="53" t="s">
        <v>14</v>
      </c>
      <c r="B19" s="55"/>
      <c r="C19" s="55"/>
      <c r="D19" s="68">
        <f t="shared" si="2"/>
        <v>0</v>
      </c>
      <c r="E19" s="66" t="e">
        <f t="shared" si="3"/>
        <v>#DIV/0!</v>
      </c>
      <c r="F19" s="69">
        <v>6</v>
      </c>
      <c r="G19" s="91" t="str">
        <f t="shared" si="4"/>
        <v>0</v>
      </c>
    </row>
    <row r="20" spans="1:7" ht="28.5">
      <c r="A20" s="53" t="s">
        <v>15</v>
      </c>
      <c r="B20" s="55"/>
      <c r="C20" s="55"/>
      <c r="D20" s="68">
        <f t="shared" si="2"/>
        <v>0</v>
      </c>
      <c r="E20" s="66" t="e">
        <f t="shared" si="3"/>
        <v>#DIV/0!</v>
      </c>
      <c r="F20" s="69">
        <v>2</v>
      </c>
      <c r="G20" s="91" t="str">
        <f t="shared" si="4"/>
        <v>0</v>
      </c>
    </row>
    <row r="21" spans="1:7" ht="19.5" customHeight="1">
      <c r="A21" s="53" t="s">
        <v>7</v>
      </c>
      <c r="B21" s="5"/>
      <c r="C21" s="5"/>
      <c r="D21" s="68">
        <f t="shared" si="2"/>
        <v>0</v>
      </c>
      <c r="E21" s="66" t="e">
        <f t="shared" si="3"/>
        <v>#DIV/0!</v>
      </c>
      <c r="F21" s="68">
        <v>2</v>
      </c>
      <c r="G21" s="91" t="str">
        <f t="shared" si="4"/>
        <v>0</v>
      </c>
    </row>
    <row r="22" spans="1:7">
      <c r="A22" s="53" t="s">
        <v>8</v>
      </c>
      <c r="B22" s="5"/>
      <c r="C22" s="5"/>
      <c r="D22" s="68">
        <f t="shared" si="2"/>
        <v>0</v>
      </c>
      <c r="E22" s="66" t="e">
        <f t="shared" si="3"/>
        <v>#DIV/0!</v>
      </c>
      <c r="F22" s="68">
        <v>3</v>
      </c>
      <c r="G22" s="91" t="str">
        <f t="shared" si="4"/>
        <v>0</v>
      </c>
    </row>
    <row r="23" spans="1:7">
      <c r="A23" s="53" t="s">
        <v>9</v>
      </c>
      <c r="B23" s="55"/>
      <c r="C23" s="55"/>
      <c r="D23" s="68">
        <f t="shared" si="2"/>
        <v>0</v>
      </c>
      <c r="E23" s="66" t="e">
        <f t="shared" si="3"/>
        <v>#DIV/0!</v>
      </c>
      <c r="F23" s="69">
        <v>3</v>
      </c>
      <c r="G23" s="91" t="str">
        <f t="shared" si="4"/>
        <v>0</v>
      </c>
    </row>
    <row r="24" spans="1:7" ht="28.5">
      <c r="A24" s="53" t="s">
        <v>11</v>
      </c>
      <c r="B24" s="5"/>
      <c r="C24" s="5"/>
      <c r="D24" s="68">
        <f t="shared" si="2"/>
        <v>0</v>
      </c>
      <c r="E24" s="66" t="e">
        <f t="shared" si="3"/>
        <v>#DIV/0!</v>
      </c>
      <c r="F24" s="68">
        <v>1</v>
      </c>
      <c r="G24" s="91" t="str">
        <f t="shared" si="4"/>
        <v>0</v>
      </c>
    </row>
    <row r="25" spans="1:7">
      <c r="A25" s="53" t="s">
        <v>12</v>
      </c>
      <c r="B25" s="5"/>
      <c r="C25" s="5"/>
      <c r="D25" s="68">
        <f t="shared" si="2"/>
        <v>0</v>
      </c>
      <c r="E25" s="66" t="e">
        <f t="shared" si="3"/>
        <v>#DIV/0!</v>
      </c>
      <c r="F25" s="68">
        <v>2</v>
      </c>
      <c r="G25" s="91" t="str">
        <f t="shared" si="4"/>
        <v>0</v>
      </c>
    </row>
    <row r="26" spans="1:7">
      <c r="A26" s="61"/>
      <c r="B26" s="62"/>
      <c r="C26" s="62"/>
      <c r="D26" s="62"/>
      <c r="E26" s="100"/>
      <c r="F26" s="64">
        <f>SUM(F16:F25)</f>
        <v>30</v>
      </c>
      <c r="G26" s="65">
        <f>SUM(G16:G25)</f>
        <v>0</v>
      </c>
    </row>
    <row r="27" spans="1:7" ht="29.25" thickBot="1">
      <c r="A27" s="56" t="s">
        <v>34</v>
      </c>
      <c r="B27" s="57"/>
      <c r="C27" s="57"/>
      <c r="D27" s="57"/>
      <c r="E27" s="57"/>
      <c r="F27" s="58"/>
      <c r="G27" s="24">
        <f>G26/F26</f>
        <v>0</v>
      </c>
    </row>
    <row r="28" spans="1:7" ht="29.25" thickBot="1">
      <c r="A28" s="92" t="s">
        <v>43</v>
      </c>
      <c r="B28" s="96"/>
      <c r="C28" s="96"/>
      <c r="D28" s="96"/>
      <c r="E28" s="96"/>
      <c r="F28" s="97"/>
      <c r="G28" s="95" t="str">
        <f>IF(G27&gt;-0.25,"0%",0.25+G27)</f>
        <v>0%</v>
      </c>
    </row>
    <row r="30" spans="1:7">
      <c r="A30" s="99" t="s">
        <v>47</v>
      </c>
    </row>
  </sheetData>
  <sheetProtection algorithmName="SHA-512" hashValue="T+0yUF2yemdBMt8UjGuOkVb1VYY0HTnYOkK077wzPdQ2KhphH3XWX2dAwZGpb10MoQlfxhH+cTbLoofIytIT+w==" saltValue="fC/5ECjrQM+n1ft67YW/NQ==" spinCount="100000" sheet="1" objects="1" scenarios="1" selectLockedCells="1"/>
  <mergeCells count="1">
    <mergeCell ref="A1:G1"/>
  </mergeCells>
  <conditionalFormatting sqref="G11">
    <cfRule type="cellIs" dxfId="136" priority="3" operator="greaterThan">
      <formula>-0.15</formula>
    </cfRule>
    <cfRule type="cellIs" dxfId="135" priority="4" operator="lessThan">
      <formula>-0.15</formula>
    </cfRule>
  </conditionalFormatting>
  <conditionalFormatting sqref="G27">
    <cfRule type="cellIs" dxfId="134" priority="1" operator="greaterThan">
      <formula>-0.25</formula>
    </cfRule>
    <cfRule type="cellIs" dxfId="133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opLeftCell="A14" workbookViewId="0">
      <selection activeCell="B5" sqref="B5"/>
    </sheetView>
  </sheetViews>
  <sheetFormatPr defaultRowHeight="14.25"/>
  <cols>
    <col min="1" max="1" width="37" style="59" bestFit="1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41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 ht="15" customHeight="1">
      <c r="A5" s="53" t="s">
        <v>3</v>
      </c>
      <c r="B5" s="5"/>
      <c r="C5" s="5"/>
      <c r="D5" s="68">
        <f>C5-B5</f>
        <v>0</v>
      </c>
      <c r="E5" s="66" t="e">
        <f>((C5-B5)/B5)</f>
        <v>#DIV/0!</v>
      </c>
      <c r="F5" s="68">
        <v>12</v>
      </c>
      <c r="G5" s="91" t="str">
        <f t="shared" ref="G5:G8" si="0">IF($D5&gt;=0,"0", IF($D5=0,"0",$E5*$F5))</f>
        <v>0</v>
      </c>
    </row>
    <row r="6" spans="1:7">
      <c r="A6" s="53" t="s">
        <v>4</v>
      </c>
      <c r="B6" s="5"/>
      <c r="C6" s="5"/>
      <c r="D6" s="68">
        <f>C6-B6</f>
        <v>0</v>
      </c>
      <c r="E6" s="66" t="e">
        <f t="shared" ref="E6:E8" si="1">((C6-B6)/B6)</f>
        <v>#DIV/0!</v>
      </c>
      <c r="F6" s="68">
        <v>12</v>
      </c>
      <c r="G6" s="91" t="str">
        <f t="shared" si="0"/>
        <v>0</v>
      </c>
    </row>
    <row r="7" spans="1:7">
      <c r="A7" s="53" t="s">
        <v>17</v>
      </c>
      <c r="B7" s="5"/>
      <c r="C7" s="5"/>
      <c r="D7" s="68">
        <f>C7-B7</f>
        <v>0</v>
      </c>
      <c r="E7" s="66" t="e">
        <f t="shared" si="1"/>
        <v>#DIV/0!</v>
      </c>
      <c r="F7" s="68">
        <v>8</v>
      </c>
      <c r="G7" s="91" t="str">
        <f t="shared" si="0"/>
        <v>0</v>
      </c>
    </row>
    <row r="8" spans="1:7">
      <c r="A8" s="53" t="s">
        <v>33</v>
      </c>
      <c r="B8" s="5"/>
      <c r="C8" s="5"/>
      <c r="D8" s="68">
        <f>C8-B8</f>
        <v>0</v>
      </c>
      <c r="E8" s="66" t="e">
        <f t="shared" si="1"/>
        <v>#DIV/0!</v>
      </c>
      <c r="F8" s="68">
        <v>8</v>
      </c>
      <c r="G8" s="91" t="str">
        <f t="shared" si="0"/>
        <v>0</v>
      </c>
    </row>
    <row r="9" spans="1:7">
      <c r="A9" s="61"/>
      <c r="B9" s="62"/>
      <c r="C9" s="62"/>
      <c r="D9" s="62"/>
      <c r="E9" s="63"/>
      <c r="F9" s="64">
        <f>SUM(F5:F8)</f>
        <v>40</v>
      </c>
      <c r="G9" s="79">
        <f>SUM(G5:G8)</f>
        <v>0</v>
      </c>
    </row>
    <row r="10" spans="1:7" ht="29.25" thickBot="1">
      <c r="A10" s="6" t="s">
        <v>34</v>
      </c>
      <c r="B10" s="7"/>
      <c r="C10" s="7"/>
      <c r="D10" s="7"/>
      <c r="E10" s="7"/>
      <c r="F10" s="8"/>
      <c r="G10" s="24">
        <f>G9/F9</f>
        <v>0</v>
      </c>
    </row>
    <row r="11" spans="1:7" ht="29.25" thickBot="1">
      <c r="A11" s="92" t="s">
        <v>43</v>
      </c>
      <c r="B11" s="93"/>
      <c r="C11" s="93"/>
      <c r="D11" s="93"/>
      <c r="E11" s="93"/>
      <c r="F11" s="94"/>
      <c r="G11" s="95" t="str">
        <f>IF(G10&lt;-0.5,"ATTENZIONE DECADENZA",IF(G10&gt;-0.15,"0%",0.15+G10))</f>
        <v>0%</v>
      </c>
    </row>
    <row r="12" spans="1:7">
      <c r="A12" s="42"/>
      <c r="B12" s="14"/>
      <c r="C12" s="14"/>
      <c r="D12" s="14"/>
      <c r="E12" s="14"/>
      <c r="F12" s="15"/>
      <c r="G12" s="45"/>
    </row>
    <row r="13" spans="1:7" ht="15" thickBot="1">
      <c r="B13" s="43"/>
      <c r="C13" s="43"/>
      <c r="D13" s="43"/>
      <c r="E13" s="43"/>
      <c r="F13" s="44"/>
      <c r="G13" s="60"/>
    </row>
    <row r="14" spans="1:7" ht="15.75">
      <c r="A14" s="70" t="s">
        <v>2</v>
      </c>
      <c r="B14" s="71"/>
      <c r="C14" s="71"/>
      <c r="D14" s="71"/>
      <c r="E14" s="72"/>
      <c r="F14" s="71"/>
      <c r="G14" s="73"/>
    </row>
    <row r="15" spans="1:7" ht="14.25" customHeight="1">
      <c r="A15" s="53" t="s">
        <v>49</v>
      </c>
      <c r="B15" s="5"/>
      <c r="C15" s="5"/>
      <c r="D15" s="68">
        <f t="shared" ref="D15:D24" si="2">C15-B15</f>
        <v>0</v>
      </c>
      <c r="E15" s="66" t="e">
        <f t="shared" ref="E15:E24" si="3">((C15-B15)/B15)</f>
        <v>#DIV/0!</v>
      </c>
      <c r="F15" s="68">
        <v>1</v>
      </c>
      <c r="G15" s="91" t="str">
        <f t="shared" ref="G15:G24" si="4">IF($D15&gt;=0,"0", IF($D15=0,"0",$E15*$F15))</f>
        <v>0</v>
      </c>
    </row>
    <row r="16" spans="1:7">
      <c r="A16" s="53" t="s">
        <v>5</v>
      </c>
      <c r="B16" s="55"/>
      <c r="C16" s="55"/>
      <c r="D16" s="68">
        <f t="shared" si="2"/>
        <v>0</v>
      </c>
      <c r="E16" s="66" t="e">
        <f t="shared" si="3"/>
        <v>#DIV/0!</v>
      </c>
      <c r="F16" s="69">
        <v>4</v>
      </c>
      <c r="G16" s="91" t="str">
        <f t="shared" si="4"/>
        <v>0</v>
      </c>
    </row>
    <row r="17" spans="1:7" ht="28.5">
      <c r="A17" s="53" t="s">
        <v>6</v>
      </c>
      <c r="B17" s="5"/>
      <c r="C17" s="5"/>
      <c r="D17" s="68">
        <f t="shared" si="2"/>
        <v>0</v>
      </c>
      <c r="E17" s="66" t="e">
        <f t="shared" si="3"/>
        <v>#DIV/0!</v>
      </c>
      <c r="F17" s="68">
        <v>4</v>
      </c>
      <c r="G17" s="91" t="str">
        <f t="shared" si="4"/>
        <v>0</v>
      </c>
    </row>
    <row r="18" spans="1:7" ht="28.5">
      <c r="A18" s="53" t="s">
        <v>14</v>
      </c>
      <c r="B18" s="55"/>
      <c r="C18" s="55"/>
      <c r="D18" s="68">
        <f t="shared" si="2"/>
        <v>0</v>
      </c>
      <c r="E18" s="66" t="e">
        <f t="shared" si="3"/>
        <v>#DIV/0!</v>
      </c>
      <c r="F18" s="69">
        <v>6</v>
      </c>
      <c r="G18" s="91" t="str">
        <f t="shared" si="4"/>
        <v>0</v>
      </c>
    </row>
    <row r="19" spans="1:7" ht="28.5">
      <c r="A19" s="53" t="s">
        <v>15</v>
      </c>
      <c r="B19" s="55"/>
      <c r="C19" s="55"/>
      <c r="D19" s="68">
        <f t="shared" si="2"/>
        <v>0</v>
      </c>
      <c r="E19" s="66" t="e">
        <f t="shared" si="3"/>
        <v>#DIV/0!</v>
      </c>
      <c r="F19" s="69">
        <v>3</v>
      </c>
      <c r="G19" s="91" t="str">
        <f t="shared" si="4"/>
        <v>0</v>
      </c>
    </row>
    <row r="20" spans="1:7" ht="19.5" customHeight="1">
      <c r="A20" s="53" t="s">
        <v>7</v>
      </c>
      <c r="B20" s="5"/>
      <c r="C20" s="5"/>
      <c r="D20" s="68">
        <f t="shared" si="2"/>
        <v>0</v>
      </c>
      <c r="E20" s="66" t="e">
        <f t="shared" si="3"/>
        <v>#DIV/0!</v>
      </c>
      <c r="F20" s="68">
        <v>2</v>
      </c>
      <c r="G20" s="91" t="str">
        <f t="shared" si="4"/>
        <v>0</v>
      </c>
    </row>
    <row r="21" spans="1:7">
      <c r="A21" s="53" t="s">
        <v>8</v>
      </c>
      <c r="B21" s="5"/>
      <c r="C21" s="5"/>
      <c r="D21" s="68">
        <f t="shared" si="2"/>
        <v>0</v>
      </c>
      <c r="E21" s="66" t="e">
        <f t="shared" si="3"/>
        <v>#DIV/0!</v>
      </c>
      <c r="F21" s="68">
        <v>3</v>
      </c>
      <c r="G21" s="91" t="str">
        <f t="shared" si="4"/>
        <v>0</v>
      </c>
    </row>
    <row r="22" spans="1:7">
      <c r="A22" s="53" t="s">
        <v>9</v>
      </c>
      <c r="B22" s="55"/>
      <c r="C22" s="55"/>
      <c r="D22" s="68">
        <f t="shared" si="2"/>
        <v>0</v>
      </c>
      <c r="E22" s="66" t="e">
        <f t="shared" si="3"/>
        <v>#DIV/0!</v>
      </c>
      <c r="F22" s="69">
        <v>5</v>
      </c>
      <c r="G22" s="91" t="str">
        <f t="shared" si="4"/>
        <v>0</v>
      </c>
    </row>
    <row r="23" spans="1:7" ht="28.5">
      <c r="A23" s="53" t="s">
        <v>11</v>
      </c>
      <c r="B23" s="5"/>
      <c r="C23" s="5"/>
      <c r="D23" s="68">
        <f t="shared" si="2"/>
        <v>0</v>
      </c>
      <c r="E23" s="66" t="e">
        <f t="shared" si="3"/>
        <v>#DIV/0!</v>
      </c>
      <c r="F23" s="68">
        <v>1</v>
      </c>
      <c r="G23" s="91" t="str">
        <f t="shared" si="4"/>
        <v>0</v>
      </c>
    </row>
    <row r="24" spans="1:7">
      <c r="A24" s="53" t="s">
        <v>12</v>
      </c>
      <c r="B24" s="5"/>
      <c r="C24" s="5"/>
      <c r="D24" s="68">
        <f t="shared" si="2"/>
        <v>0</v>
      </c>
      <c r="E24" s="66" t="e">
        <f t="shared" si="3"/>
        <v>#DIV/0!</v>
      </c>
      <c r="F24" s="68">
        <v>1</v>
      </c>
      <c r="G24" s="91" t="str">
        <f t="shared" si="4"/>
        <v>0</v>
      </c>
    </row>
    <row r="25" spans="1:7">
      <c r="A25" s="61"/>
      <c r="B25" s="62"/>
      <c r="C25" s="62"/>
      <c r="D25" s="62"/>
      <c r="E25" s="100"/>
      <c r="F25" s="64">
        <f>SUM(F15:F24)</f>
        <v>30</v>
      </c>
      <c r="G25" s="65">
        <f>SUM(G15:G24)</f>
        <v>0</v>
      </c>
    </row>
    <row r="26" spans="1:7" ht="29.25" thickBot="1">
      <c r="A26" s="32" t="s">
        <v>34</v>
      </c>
      <c r="B26" s="23"/>
      <c r="C26" s="23"/>
      <c r="D26" s="23"/>
      <c r="E26" s="23"/>
      <c r="F26" s="33"/>
      <c r="G26" s="24">
        <f>G25/F25</f>
        <v>0</v>
      </c>
    </row>
    <row r="27" spans="1:7" ht="29.25" thickBot="1">
      <c r="A27" s="92" t="s">
        <v>43</v>
      </c>
      <c r="B27" s="96"/>
      <c r="C27" s="96"/>
      <c r="D27" s="96"/>
      <c r="E27" s="96"/>
      <c r="F27" s="97"/>
      <c r="G27" s="95" t="str">
        <f>IF(G26&gt;-0.25,"0%",0.25+G26)</f>
        <v>0%</v>
      </c>
    </row>
    <row r="29" spans="1:7">
      <c r="A29" s="99" t="s">
        <v>47</v>
      </c>
    </row>
  </sheetData>
  <sheetProtection algorithmName="SHA-512" hashValue="0j6Rkp8C7lJCeo485nnVAUuYfa+mFRO08qO5Xuq+t0u5E0gWgQiGB2PMEfx0brfKsFU4iTzW5SK8qXHkX8E8vQ==" saltValue="mS1Tus2cAeMQVG+LOpE61w==" spinCount="100000" sheet="1" objects="1" scenarios="1" selectLockedCells="1"/>
  <autoFilter ref="A1:G1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conditionalFormatting sqref="G10">
    <cfRule type="cellIs" dxfId="116" priority="5" operator="greaterThan">
      <formula>-0.15</formula>
    </cfRule>
    <cfRule type="cellIs" dxfId="115" priority="6" operator="lessThan">
      <formula>-0.15</formula>
    </cfRule>
  </conditionalFormatting>
  <conditionalFormatting sqref="G26">
    <cfRule type="cellIs" dxfId="114" priority="4" stopIfTrue="1" operator="lessThan">
      <formula>-0.25</formula>
    </cfRule>
  </conditionalFormatting>
  <conditionalFormatting sqref="G26">
    <cfRule type="cellIs" dxfId="113" priority="1" operator="greater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C28" sqref="C28"/>
    </sheetView>
  </sheetViews>
  <sheetFormatPr defaultRowHeight="14.25"/>
  <cols>
    <col min="1" max="1" width="38.7109375" style="59" customWidth="1"/>
    <col min="2" max="7" width="15.7109375" style="83" customWidth="1"/>
    <col min="8" max="16384" width="9.140625" style="83"/>
  </cols>
  <sheetData>
    <row r="1" spans="1:7" ht="75" customHeight="1" thickBot="1">
      <c r="A1" s="114" t="s">
        <v>42</v>
      </c>
      <c r="B1" s="115"/>
      <c r="C1" s="115"/>
      <c r="D1" s="115"/>
      <c r="E1" s="115"/>
      <c r="F1" s="115"/>
      <c r="G1" s="116"/>
    </row>
    <row r="2" spans="1:7" ht="15" thickBot="1"/>
    <row r="3" spans="1:7" ht="54.95" customHeight="1">
      <c r="A3" s="26" t="s">
        <v>0</v>
      </c>
      <c r="B3" s="27" t="s">
        <v>27</v>
      </c>
      <c r="C3" s="27" t="s">
        <v>28</v>
      </c>
      <c r="D3" s="27" t="s">
        <v>29</v>
      </c>
      <c r="E3" s="27" t="s">
        <v>30</v>
      </c>
      <c r="F3" s="27" t="s">
        <v>31</v>
      </c>
      <c r="G3" s="28" t="s">
        <v>32</v>
      </c>
    </row>
    <row r="4" spans="1:7" ht="14.25" customHeight="1">
      <c r="A4" s="50" t="s">
        <v>1</v>
      </c>
      <c r="B4" s="51"/>
      <c r="C4" s="51"/>
      <c r="D4" s="51"/>
      <c r="E4" s="51"/>
      <c r="F4" s="51"/>
      <c r="G4" s="52"/>
    </row>
    <row r="5" spans="1:7" ht="15" customHeight="1">
      <c r="A5" s="53" t="s">
        <v>3</v>
      </c>
      <c r="B5" s="5"/>
      <c r="C5" s="5"/>
      <c r="D5" s="68">
        <f>C5-B5</f>
        <v>0</v>
      </c>
      <c r="E5" s="66" t="e">
        <f>((C5-B5)/B5)</f>
        <v>#DIV/0!</v>
      </c>
      <c r="F5" s="68">
        <v>10</v>
      </c>
      <c r="G5" s="91" t="str">
        <f t="shared" ref="G5:G10" si="0">IF($D5&gt;=0,"0", IF($D5=0,"0",$E5*$F5))</f>
        <v>0</v>
      </c>
    </row>
    <row r="6" spans="1:7">
      <c r="A6" s="53" t="s">
        <v>4</v>
      </c>
      <c r="B6" s="5"/>
      <c r="C6" s="5"/>
      <c r="D6" s="68">
        <f t="shared" ref="D6:D10" si="1">C6-B6</f>
        <v>0</v>
      </c>
      <c r="E6" s="66" t="e">
        <f t="shared" ref="E6:E10" si="2">((C6-B6)/B6)</f>
        <v>#DIV/0!</v>
      </c>
      <c r="F6" s="68">
        <v>10</v>
      </c>
      <c r="G6" s="91" t="str">
        <f t="shared" si="0"/>
        <v>0</v>
      </c>
    </row>
    <row r="7" spans="1:7">
      <c r="A7" s="53" t="s">
        <v>17</v>
      </c>
      <c r="B7" s="5"/>
      <c r="C7" s="5"/>
      <c r="D7" s="68">
        <f t="shared" si="1"/>
        <v>0</v>
      </c>
      <c r="E7" s="66" t="e">
        <f t="shared" si="2"/>
        <v>#DIV/0!</v>
      </c>
      <c r="F7" s="68">
        <v>5</v>
      </c>
      <c r="G7" s="91" t="str">
        <f t="shared" si="0"/>
        <v>0</v>
      </c>
    </row>
    <row r="8" spans="1:7">
      <c r="A8" s="54" t="s">
        <v>20</v>
      </c>
      <c r="B8" s="55"/>
      <c r="C8" s="55"/>
      <c r="D8" s="68">
        <f t="shared" si="1"/>
        <v>0</v>
      </c>
      <c r="E8" s="66" t="e">
        <f t="shared" si="2"/>
        <v>#DIV/0!</v>
      </c>
      <c r="F8" s="69">
        <v>5</v>
      </c>
      <c r="G8" s="91" t="str">
        <f t="shared" si="0"/>
        <v>0</v>
      </c>
    </row>
    <row r="9" spans="1:7">
      <c r="A9" s="54" t="s">
        <v>13</v>
      </c>
      <c r="B9" s="55"/>
      <c r="C9" s="55"/>
      <c r="D9" s="68">
        <f t="shared" si="1"/>
        <v>0</v>
      </c>
      <c r="E9" s="66" t="e">
        <f t="shared" si="2"/>
        <v>#DIV/0!</v>
      </c>
      <c r="F9" s="69">
        <v>4</v>
      </c>
      <c r="G9" s="91" t="str">
        <f t="shared" si="0"/>
        <v>0</v>
      </c>
    </row>
    <row r="10" spans="1:7">
      <c r="A10" s="53" t="s">
        <v>48</v>
      </c>
      <c r="B10" s="5"/>
      <c r="C10" s="5"/>
      <c r="D10" s="68">
        <f t="shared" si="1"/>
        <v>0</v>
      </c>
      <c r="E10" s="66" t="e">
        <f t="shared" si="2"/>
        <v>#DIV/0!</v>
      </c>
      <c r="F10" s="68">
        <v>6</v>
      </c>
      <c r="G10" s="91" t="str">
        <f t="shared" si="0"/>
        <v>0</v>
      </c>
    </row>
    <row r="11" spans="1:7">
      <c r="A11" s="61"/>
      <c r="B11" s="62"/>
      <c r="C11" s="62"/>
      <c r="D11" s="62"/>
      <c r="E11" s="63"/>
      <c r="F11" s="64">
        <f>SUM(F5:F10)</f>
        <v>40</v>
      </c>
      <c r="G11" s="79">
        <f>SUM(G5:G10)</f>
        <v>0</v>
      </c>
    </row>
    <row r="12" spans="1:7" ht="15" thickBot="1">
      <c r="A12" s="6" t="s">
        <v>34</v>
      </c>
      <c r="B12" s="7"/>
      <c r="C12" s="7"/>
      <c r="D12" s="7"/>
      <c r="E12" s="7"/>
      <c r="F12" s="8"/>
      <c r="G12" s="24">
        <f>G11/F11</f>
        <v>0</v>
      </c>
    </row>
    <row r="13" spans="1:7" ht="29.25" thickBot="1">
      <c r="A13" s="92" t="s">
        <v>43</v>
      </c>
      <c r="B13" s="93"/>
      <c r="C13" s="93"/>
      <c r="D13" s="93"/>
      <c r="E13" s="93"/>
      <c r="F13" s="94"/>
      <c r="G13" s="95" t="str">
        <f>IF(G12&lt;-0.5,"ATTENZIONE DECADENZA",IF(G12&gt;-0.15,"0%",0.15+G12))</f>
        <v>0%</v>
      </c>
    </row>
    <row r="14" spans="1:7">
      <c r="A14" s="42"/>
      <c r="B14" s="14"/>
      <c r="C14" s="14"/>
      <c r="D14" s="14"/>
      <c r="E14" s="14"/>
      <c r="F14" s="15"/>
      <c r="G14" s="45"/>
    </row>
    <row r="15" spans="1:7" ht="15" thickBot="1">
      <c r="B15" s="43"/>
      <c r="C15" s="43"/>
      <c r="D15" s="43"/>
      <c r="E15" s="43"/>
      <c r="F15" s="44"/>
      <c r="G15" s="60"/>
    </row>
    <row r="16" spans="1:7" ht="15.75">
      <c r="A16" s="70" t="s">
        <v>2</v>
      </c>
      <c r="B16" s="71"/>
      <c r="C16" s="71"/>
      <c r="D16" s="71"/>
      <c r="E16" s="72"/>
      <c r="F16" s="71"/>
      <c r="G16" s="73"/>
    </row>
    <row r="17" spans="1:7">
      <c r="A17" s="53" t="s">
        <v>50</v>
      </c>
      <c r="B17" s="55"/>
      <c r="C17" s="55"/>
      <c r="D17" s="68">
        <f>C17-B17</f>
        <v>0</v>
      </c>
      <c r="E17" s="66" t="e">
        <f t="shared" ref="E17:E28" si="3">((C17-B17)/B17)</f>
        <v>#DIV/0!</v>
      </c>
      <c r="F17" s="69">
        <v>4</v>
      </c>
      <c r="G17" s="91" t="str">
        <f t="shared" ref="G17:G28" si="4">IF($D17&gt;=0,"0", IF($D17=0,"0",$E17*$F17))</f>
        <v>0</v>
      </c>
    </row>
    <row r="18" spans="1:7" ht="14.25" customHeight="1">
      <c r="A18" s="53" t="s">
        <v>49</v>
      </c>
      <c r="B18" s="5"/>
      <c r="C18" s="5"/>
      <c r="D18" s="68">
        <f t="shared" ref="D18:D28" si="5">C18-B18</f>
        <v>0</v>
      </c>
      <c r="E18" s="66" t="e">
        <f t="shared" si="3"/>
        <v>#DIV/0!</v>
      </c>
      <c r="F18" s="68">
        <v>4</v>
      </c>
      <c r="G18" s="91" t="str">
        <f t="shared" si="4"/>
        <v>0</v>
      </c>
    </row>
    <row r="19" spans="1:7">
      <c r="A19" s="53" t="s">
        <v>5</v>
      </c>
      <c r="B19" s="55"/>
      <c r="C19" s="55"/>
      <c r="D19" s="68">
        <f t="shared" si="5"/>
        <v>0</v>
      </c>
      <c r="E19" s="66" t="e">
        <f t="shared" si="3"/>
        <v>#DIV/0!</v>
      </c>
      <c r="F19" s="69">
        <v>5</v>
      </c>
      <c r="G19" s="91" t="str">
        <f t="shared" si="4"/>
        <v>0</v>
      </c>
    </row>
    <row r="20" spans="1:7" ht="28.5">
      <c r="A20" s="53" t="s">
        <v>6</v>
      </c>
      <c r="B20" s="5"/>
      <c r="C20" s="5"/>
      <c r="D20" s="68">
        <f t="shared" si="5"/>
        <v>0</v>
      </c>
      <c r="E20" s="66" t="e">
        <f t="shared" si="3"/>
        <v>#DIV/0!</v>
      </c>
      <c r="F20" s="68">
        <v>1</v>
      </c>
      <c r="G20" s="91" t="str">
        <f t="shared" si="4"/>
        <v>0</v>
      </c>
    </row>
    <row r="21" spans="1:7" ht="28.5">
      <c r="A21" s="53" t="s">
        <v>14</v>
      </c>
      <c r="B21" s="55"/>
      <c r="C21" s="55"/>
      <c r="D21" s="68">
        <f t="shared" si="5"/>
        <v>0</v>
      </c>
      <c r="E21" s="66" t="e">
        <f t="shared" si="3"/>
        <v>#DIV/0!</v>
      </c>
      <c r="F21" s="69">
        <v>4</v>
      </c>
      <c r="G21" s="91" t="str">
        <f t="shared" si="4"/>
        <v>0</v>
      </c>
    </row>
    <row r="22" spans="1:7" ht="28.5">
      <c r="A22" s="53" t="s">
        <v>15</v>
      </c>
      <c r="B22" s="55"/>
      <c r="C22" s="55"/>
      <c r="D22" s="68">
        <f t="shared" si="5"/>
        <v>0</v>
      </c>
      <c r="E22" s="66" t="e">
        <f t="shared" si="3"/>
        <v>#DIV/0!</v>
      </c>
      <c r="F22" s="69">
        <v>2</v>
      </c>
      <c r="G22" s="91" t="str">
        <f t="shared" si="4"/>
        <v>0</v>
      </c>
    </row>
    <row r="23" spans="1:7" ht="19.5" customHeight="1">
      <c r="A23" s="53" t="s">
        <v>7</v>
      </c>
      <c r="B23" s="5"/>
      <c r="C23" s="5"/>
      <c r="D23" s="68">
        <f t="shared" si="5"/>
        <v>0</v>
      </c>
      <c r="E23" s="66" t="e">
        <f t="shared" si="3"/>
        <v>#DIV/0!</v>
      </c>
      <c r="F23" s="68">
        <v>2</v>
      </c>
      <c r="G23" s="91" t="str">
        <f t="shared" si="4"/>
        <v>0</v>
      </c>
    </row>
    <row r="24" spans="1:7">
      <c r="A24" s="53" t="s">
        <v>8</v>
      </c>
      <c r="B24" s="5"/>
      <c r="C24" s="5"/>
      <c r="D24" s="68">
        <f t="shared" si="5"/>
        <v>0</v>
      </c>
      <c r="E24" s="66" t="e">
        <f t="shared" si="3"/>
        <v>#DIV/0!</v>
      </c>
      <c r="F24" s="68">
        <v>2</v>
      </c>
      <c r="G24" s="91" t="str">
        <f t="shared" si="4"/>
        <v>0</v>
      </c>
    </row>
    <row r="25" spans="1:7">
      <c r="A25" s="53" t="s">
        <v>9</v>
      </c>
      <c r="B25" s="55"/>
      <c r="C25" s="55"/>
      <c r="D25" s="68">
        <f t="shared" si="5"/>
        <v>0</v>
      </c>
      <c r="E25" s="66" t="e">
        <f t="shared" si="3"/>
        <v>#DIV/0!</v>
      </c>
      <c r="F25" s="69">
        <v>3</v>
      </c>
      <c r="G25" s="91" t="str">
        <f t="shared" si="4"/>
        <v>0</v>
      </c>
    </row>
    <row r="26" spans="1:7" ht="71.25">
      <c r="A26" s="53" t="s">
        <v>10</v>
      </c>
      <c r="B26" s="55"/>
      <c r="C26" s="55"/>
      <c r="D26" s="68">
        <f t="shared" si="5"/>
        <v>0</v>
      </c>
      <c r="E26" s="66" t="e">
        <f t="shared" si="3"/>
        <v>#DIV/0!</v>
      </c>
      <c r="F26" s="69">
        <v>1</v>
      </c>
      <c r="G26" s="91" t="str">
        <f t="shared" si="4"/>
        <v>0</v>
      </c>
    </row>
    <row r="27" spans="1:7" ht="28.5">
      <c r="A27" s="53" t="s">
        <v>11</v>
      </c>
      <c r="B27" s="5"/>
      <c r="C27" s="5"/>
      <c r="D27" s="68">
        <f t="shared" si="5"/>
        <v>0</v>
      </c>
      <c r="E27" s="66" t="e">
        <f t="shared" si="3"/>
        <v>#DIV/0!</v>
      </c>
      <c r="F27" s="68">
        <v>1</v>
      </c>
      <c r="G27" s="91" t="str">
        <f t="shared" si="4"/>
        <v>0</v>
      </c>
    </row>
    <row r="28" spans="1:7">
      <c r="A28" s="53" t="s">
        <v>12</v>
      </c>
      <c r="B28" s="5"/>
      <c r="C28" s="5"/>
      <c r="D28" s="68">
        <f t="shared" si="5"/>
        <v>0</v>
      </c>
      <c r="E28" s="66" t="e">
        <f t="shared" si="3"/>
        <v>#DIV/0!</v>
      </c>
      <c r="F28" s="68">
        <v>1</v>
      </c>
      <c r="G28" s="91" t="str">
        <f t="shared" si="4"/>
        <v>0</v>
      </c>
    </row>
    <row r="29" spans="1:7">
      <c r="A29" s="61"/>
      <c r="B29" s="62"/>
      <c r="C29" s="62"/>
      <c r="D29" s="62"/>
      <c r="E29" s="100"/>
      <c r="F29" s="64">
        <f>SUM(F17:F28)</f>
        <v>30</v>
      </c>
      <c r="G29" s="65">
        <f>SUM(G17:G28)</f>
        <v>0</v>
      </c>
    </row>
    <row r="30" spans="1:7" ht="15" thickBot="1">
      <c r="A30" s="32" t="s">
        <v>34</v>
      </c>
      <c r="B30" s="23"/>
      <c r="C30" s="23"/>
      <c r="D30" s="23"/>
      <c r="E30" s="23"/>
      <c r="F30" s="33"/>
      <c r="G30" s="24">
        <f>G29/F29</f>
        <v>0</v>
      </c>
    </row>
    <row r="31" spans="1:7" ht="29.25" thickBot="1">
      <c r="A31" s="92" t="s">
        <v>43</v>
      </c>
      <c r="B31" s="96"/>
      <c r="C31" s="96"/>
      <c r="D31" s="96"/>
      <c r="E31" s="96"/>
      <c r="F31" s="97"/>
      <c r="G31" s="95" t="str">
        <f>IF(G30&gt;-0.25,"0%",0.25+G30)</f>
        <v>0%</v>
      </c>
    </row>
    <row r="33" spans="1:1">
      <c r="A33" s="99" t="s">
        <v>47</v>
      </c>
    </row>
  </sheetData>
  <sheetProtection algorithmName="SHA-512" hashValue="06/01q4HJ6URMmLitXJRJoFGZwPSEj7tu86VtKCTSL8x7h+n9YweanTT6mSWgZRj5KhUYdDilE4yJGFLYSdvdA==" saltValue="eoMDYpTN5TD3YFGswKPjVQ==" spinCount="100000" sheet="1" objects="1" scenarios="1" selectLockedCells="1"/>
  <mergeCells count="1">
    <mergeCell ref="A1:G1"/>
  </mergeCells>
  <conditionalFormatting sqref="G12">
    <cfRule type="cellIs" dxfId="96" priority="5" operator="greaterThan">
      <formula>-0.15</formula>
    </cfRule>
    <cfRule type="cellIs" dxfId="95" priority="6" operator="lessThan">
      <formula>-0.15</formula>
    </cfRule>
  </conditionalFormatting>
  <conditionalFormatting sqref="G30">
    <cfRule type="cellIs" dxfId="94" priority="1" operator="greaterThan">
      <formula>-0.25</formula>
    </cfRule>
    <cfRule type="cellIs" dxfId="93" priority="2" operator="lessThan">
      <formula>-0.25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Istruzioni</vt:lpstr>
      <vt:lpstr>Articolo 10</vt:lpstr>
      <vt:lpstr>Articolo 11</vt:lpstr>
      <vt:lpstr>Articolo 14 comma 1</vt:lpstr>
      <vt:lpstr>Articolo 14 comma 2</vt:lpstr>
      <vt:lpstr>Articolo 14 comma 3</vt:lpstr>
      <vt:lpstr>Articolo 14 comma 4</vt:lpstr>
      <vt:lpstr>Articolo 14 comma 6</vt:lpstr>
      <vt:lpstr>Articolo 15</vt:lpstr>
      <vt:lpstr>Articolo 16</vt:lpstr>
      <vt:lpstr>Articolo 17</vt:lpstr>
      <vt:lpstr>Articolo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2015-10-07T07:28:17Z</dcterms:created>
  <dcterms:modified xsi:type="dcterms:W3CDTF">2015-12-23T09:27:11Z</dcterms:modified>
</cp:coreProperties>
</file>