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220" windowHeight="3525" firstSheet="1" activeTab="1"/>
  </bookViews>
  <sheets>
    <sheet name="Istruzioni" sheetId="18" r:id="rId1"/>
    <sheet name="Articolo 19" sheetId="1" r:id="rId2"/>
    <sheet name="Articolo 20" sheetId="5" r:id="rId3"/>
    <sheet name="Articolo 21" sheetId="7" r:id="rId4"/>
    <sheet name="Articolo 22, comma1 " sheetId="8" r:id="rId5"/>
    <sheet name="Articolo 22, comma 2" sheetId="9" r:id="rId6"/>
    <sheet name="Articolo 23" sheetId="10" r:id="rId7"/>
    <sheet name="Articolo 24" sheetId="11" r:id="rId8"/>
    <sheet name="Articolo 25" sheetId="12" r:id="rId9"/>
  </sheets>
  <definedNames>
    <definedName name="_xlnm._FilterDatabase" localSheetId="1" hidden="1">'Articolo 19'!$A$1:$G$2</definedName>
  </definedNames>
  <calcPr calcId="125725"/>
</workbook>
</file>

<file path=xl/calcChain.xml><?xml version="1.0" encoding="utf-8"?>
<calcChain xmlns="http://schemas.openxmlformats.org/spreadsheetml/2006/main">
  <c r="D15" i="12"/>
  <c r="D16"/>
  <c r="G16" s="1"/>
  <c r="D17"/>
  <c r="G17" s="1"/>
  <c r="D18"/>
  <c r="G18" s="1"/>
  <c r="D19"/>
  <c r="D20"/>
  <c r="G20" s="1"/>
  <c r="D14"/>
  <c r="G14" s="1"/>
  <c r="D6"/>
  <c r="D7"/>
  <c r="G15"/>
  <c r="G19"/>
  <c r="D17" i="11"/>
  <c r="G17" s="1"/>
  <c r="D18"/>
  <c r="G18" s="1"/>
  <c r="D19"/>
  <c r="D20"/>
  <c r="D21"/>
  <c r="D16"/>
  <c r="D6"/>
  <c r="D7"/>
  <c r="D8"/>
  <c r="D9"/>
  <c r="D5"/>
  <c r="G19"/>
  <c r="G20"/>
  <c r="G21"/>
  <c r="G16"/>
  <c r="D16" i="10"/>
  <c r="G16" s="1"/>
  <c r="D17"/>
  <c r="D18"/>
  <c r="G18" s="1"/>
  <c r="D19"/>
  <c r="G19" s="1"/>
  <c r="D20"/>
  <c r="G20" s="1"/>
  <c r="D21"/>
  <c r="D15"/>
  <c r="G15" s="1"/>
  <c r="D6"/>
  <c r="D7"/>
  <c r="D8"/>
  <c r="G17"/>
  <c r="G21"/>
  <c r="D17" i="9"/>
  <c r="G17" s="1"/>
  <c r="D18"/>
  <c r="G18" s="1"/>
  <c r="D19"/>
  <c r="D20"/>
  <c r="D21"/>
  <c r="G21" s="1"/>
  <c r="D22"/>
  <c r="G22" s="1"/>
  <c r="D23"/>
  <c r="D24"/>
  <c r="D25"/>
  <c r="G25" s="1"/>
  <c r="D16"/>
  <c r="G16" s="1"/>
  <c r="G26" s="1"/>
  <c r="D6"/>
  <c r="D7"/>
  <c r="D8"/>
  <c r="D9"/>
  <c r="G9" s="1"/>
  <c r="G19"/>
  <c r="G20"/>
  <c r="G23"/>
  <c r="G24"/>
  <c r="D17" i="8"/>
  <c r="D18"/>
  <c r="G18" s="1"/>
  <c r="D19"/>
  <c r="D20"/>
  <c r="D21"/>
  <c r="D22"/>
  <c r="G22" s="1"/>
  <c r="D23"/>
  <c r="D24"/>
  <c r="G24" s="1"/>
  <c r="D25"/>
  <c r="D26"/>
  <c r="G26" s="1"/>
  <c r="D16"/>
  <c r="D6"/>
  <c r="D7"/>
  <c r="D8"/>
  <c r="D9"/>
  <c r="G17"/>
  <c r="G19"/>
  <c r="G20"/>
  <c r="G21"/>
  <c r="G23"/>
  <c r="G25"/>
  <c r="G16"/>
  <c r="D16" i="7"/>
  <c r="G16" s="1"/>
  <c r="D17"/>
  <c r="D18"/>
  <c r="G18" s="1"/>
  <c r="D19"/>
  <c r="D20"/>
  <c r="G20" s="1"/>
  <c r="D21"/>
  <c r="D22"/>
  <c r="G22" s="1"/>
  <c r="D15"/>
  <c r="G15" s="1"/>
  <c r="D6"/>
  <c r="D7"/>
  <c r="D8"/>
  <c r="G17"/>
  <c r="G19"/>
  <c r="G21"/>
  <c r="D17" i="5"/>
  <c r="G17" s="1"/>
  <c r="D18"/>
  <c r="D19"/>
  <c r="D20"/>
  <c r="D21"/>
  <c r="G21" s="1"/>
  <c r="D22"/>
  <c r="D23"/>
  <c r="G23" s="1"/>
  <c r="D24"/>
  <c r="D25"/>
  <c r="G25" s="1"/>
  <c r="D26"/>
  <c r="D16"/>
  <c r="D6"/>
  <c r="D7"/>
  <c r="D8"/>
  <c r="D9"/>
  <c r="G18"/>
  <c r="G19"/>
  <c r="G20"/>
  <c r="G22"/>
  <c r="G24"/>
  <c r="G26"/>
  <c r="G16"/>
  <c r="D16" i="1"/>
  <c r="D17"/>
  <c r="G17" s="1"/>
  <c r="D18"/>
  <c r="G18" s="1"/>
  <c r="D19"/>
  <c r="G19" s="1"/>
  <c r="D20"/>
  <c r="D21"/>
  <c r="G21" s="1"/>
  <c r="D22"/>
  <c r="G22" s="1"/>
  <c r="D23"/>
  <c r="G23" s="1"/>
  <c r="D24"/>
  <c r="D15"/>
  <c r="G15" s="1"/>
  <c r="D6"/>
  <c r="D7"/>
  <c r="D8"/>
  <c r="G16"/>
  <c r="G20"/>
  <c r="G24"/>
  <c r="G25" l="1"/>
  <c r="G22" i="10"/>
  <c r="G27" i="8"/>
  <c r="G22" i="11"/>
  <c r="G21" i="12"/>
  <c r="G23" i="7"/>
  <c r="G27" i="5"/>
  <c r="E20" i="12" l="1"/>
  <c r="E19"/>
  <c r="E18"/>
  <c r="E17"/>
  <c r="E16"/>
  <c r="E15"/>
  <c r="E14"/>
  <c r="E7"/>
  <c r="G7" s="1"/>
  <c r="E6"/>
  <c r="G6" s="1"/>
  <c r="E5"/>
  <c r="E21" i="11"/>
  <c r="E20"/>
  <c r="E19"/>
  <c r="E18"/>
  <c r="E17"/>
  <c r="E16"/>
  <c r="E9"/>
  <c r="G9" s="1"/>
  <c r="E8"/>
  <c r="G8" s="1"/>
  <c r="E7"/>
  <c r="G7" s="1"/>
  <c r="E6"/>
  <c r="G6" s="1"/>
  <c r="E5"/>
  <c r="G5" s="1"/>
  <c r="E21" i="10"/>
  <c r="E20"/>
  <c r="E19"/>
  <c r="E18"/>
  <c r="E17"/>
  <c r="E16"/>
  <c r="E15"/>
  <c r="E6"/>
  <c r="G6" s="1"/>
  <c r="E7"/>
  <c r="G7" s="1"/>
  <c r="E8"/>
  <c r="G8" s="1"/>
  <c r="E5"/>
  <c r="E16" i="9"/>
  <c r="E25"/>
  <c r="E24"/>
  <c r="E23"/>
  <c r="E22"/>
  <c r="E21"/>
  <c r="E20"/>
  <c r="E19"/>
  <c r="E18"/>
  <c r="E17"/>
  <c r="E9"/>
  <c r="E8"/>
  <c r="G8" s="1"/>
  <c r="E7"/>
  <c r="G7" s="1"/>
  <c r="E6"/>
  <c r="G6" s="1"/>
  <c r="E5"/>
  <c r="E26" i="8"/>
  <c r="E25"/>
  <c r="E24"/>
  <c r="E23"/>
  <c r="E22"/>
  <c r="E21"/>
  <c r="E20"/>
  <c r="E19"/>
  <c r="E18"/>
  <c r="E17"/>
  <c r="E16"/>
  <c r="E9"/>
  <c r="G9" s="1"/>
  <c r="E8"/>
  <c r="G8" s="1"/>
  <c r="E7"/>
  <c r="G7" s="1"/>
  <c r="E6"/>
  <c r="G6" s="1"/>
  <c r="E5"/>
  <c r="E22" i="7"/>
  <c r="E21"/>
  <c r="E20"/>
  <c r="E19"/>
  <c r="E18"/>
  <c r="E17"/>
  <c r="E16"/>
  <c r="E15"/>
  <c r="E8"/>
  <c r="G8" s="1"/>
  <c r="E7"/>
  <c r="G7" s="1"/>
  <c r="E6"/>
  <c r="G6" s="1"/>
  <c r="E5"/>
  <c r="E26" i="5"/>
  <c r="E25"/>
  <c r="E24"/>
  <c r="E23"/>
  <c r="E22"/>
  <c r="E21"/>
  <c r="E20"/>
  <c r="E19"/>
  <c r="E18"/>
  <c r="E17"/>
  <c r="E16"/>
  <c r="E9"/>
  <c r="G9" s="1"/>
  <c r="E8"/>
  <c r="G8" s="1"/>
  <c r="E7"/>
  <c r="G7" s="1"/>
  <c r="E6"/>
  <c r="G6" s="1"/>
  <c r="E5"/>
  <c r="E24" i="1"/>
  <c r="E23"/>
  <c r="E22"/>
  <c r="E21"/>
  <c r="E20"/>
  <c r="E19"/>
  <c r="E18"/>
  <c r="E17"/>
  <c r="E16"/>
  <c r="E15"/>
  <c r="E8"/>
  <c r="G8" s="1"/>
  <c r="E7"/>
  <c r="G7" s="1"/>
  <c r="E6"/>
  <c r="G6" s="1"/>
  <c r="E5"/>
  <c r="F21" i="12"/>
  <c r="F8"/>
  <c r="D5"/>
  <c r="G5" s="1"/>
  <c r="F22" i="11"/>
  <c r="F10"/>
  <c r="F22" i="10"/>
  <c r="F9"/>
  <c r="D5"/>
  <c r="G5" s="1"/>
  <c r="F26" i="9"/>
  <c r="F10"/>
  <c r="D5"/>
  <c r="G5" s="1"/>
  <c r="F27" i="8"/>
  <c r="F10"/>
  <c r="D5"/>
  <c r="G5" s="1"/>
  <c r="F23" i="7"/>
  <c r="F9"/>
  <c r="D5"/>
  <c r="G5" s="1"/>
  <c r="F27" i="5"/>
  <c r="F10"/>
  <c r="D5"/>
  <c r="G5" s="1"/>
  <c r="F25" i="1"/>
  <c r="F9"/>
  <c r="D5"/>
  <c r="G5" s="1"/>
  <c r="G8" i="12" l="1"/>
  <c r="G9" s="1"/>
  <c r="G10" s="1"/>
  <c r="G10" i="11"/>
  <c r="G11" s="1"/>
  <c r="G12" s="1"/>
  <c r="G9" i="10"/>
  <c r="G10" s="1"/>
  <c r="G11" s="1"/>
  <c r="G10" i="9"/>
  <c r="G11" s="1"/>
  <c r="G12" s="1"/>
  <c r="G10" i="8"/>
  <c r="G11" s="1"/>
  <c r="G12" s="1"/>
  <c r="G9" i="7"/>
  <c r="G10" s="1"/>
  <c r="G11" s="1"/>
  <c r="G10" i="5"/>
  <c r="G11" s="1"/>
  <c r="G12" s="1"/>
  <c r="G9" i="1"/>
  <c r="G28" i="5"/>
  <c r="G29" s="1"/>
  <c r="G22" i="12"/>
  <c r="G23" s="1"/>
  <c r="G28" i="8"/>
  <c r="G29" s="1"/>
  <c r="G23" i="11"/>
  <c r="G24" s="1"/>
  <c r="G23" i="10"/>
  <c r="G24" s="1"/>
  <c r="G27" i="9"/>
  <c r="G28" s="1"/>
  <c r="G24" i="7"/>
  <c r="G25" s="1"/>
  <c r="G26" i="1"/>
  <c r="G27" s="1"/>
  <c r="G10" l="1"/>
  <c r="G11" s="1"/>
</calcChain>
</file>

<file path=xl/sharedStrings.xml><?xml version="1.0" encoding="utf-8"?>
<sst xmlns="http://schemas.openxmlformats.org/spreadsheetml/2006/main" count="231" uniqueCount="45">
  <si>
    <t>Indicatori</t>
  </si>
  <si>
    <t>Giornate lavorative</t>
  </si>
  <si>
    <t>Oneri sociali</t>
  </si>
  <si>
    <t>Recite/concerti/rappresentazioni</t>
  </si>
  <si>
    <t>Impiego di giovani artisti e tecnici</t>
  </si>
  <si>
    <t>Sviluppo dell'offerta in territori svantaggiati</t>
  </si>
  <si>
    <t>Capacità di reperire risorse non pubbliche</t>
  </si>
  <si>
    <t>Capacità di reperire risorse pubbliche</t>
  </si>
  <si>
    <t>Partecipazione a festival</t>
  </si>
  <si>
    <t>Rappresentazioni presso Fondazioni lirico sinfoniche, Teatri Nazionali e Teatri di rilevante interesse culturale, Teatri di tradizione e per circo in luoghi diversi dal proprio tendone</t>
  </si>
  <si>
    <t>Partecipazione a progetti cofinanziati dall'UE</t>
  </si>
  <si>
    <t>Coproduzioni nazionali e internazionali</t>
  </si>
  <si>
    <t>Piazze</t>
  </si>
  <si>
    <t>Diffusione dello spettacolo sul territorio nazionale</t>
  </si>
  <si>
    <t>Diffusione dello spettacolo italiano all'estero</t>
  </si>
  <si>
    <t>Compagnie/Gruppi ospitati</t>
  </si>
  <si>
    <t>Attività continuativa nei territori raggiunti</t>
  </si>
  <si>
    <t>ISTRUZIONI PER LA COMPILAZIONE</t>
  </si>
  <si>
    <t>Dimensione quantitativa</t>
  </si>
  <si>
    <t>Qualità indicizzata</t>
  </si>
  <si>
    <t>MINISTERO DEI BENI E DELLE ATTIVITÀ CULTURALI E DEL TURISMO
DIREZIONE GENERALE SPETTACOLO
D.M. 1 luglio 2014
Musica (Art. 19) Teatri di tradizione</t>
  </si>
  <si>
    <t>MINISTERO DEI BENI E DELLE ATTIVITÀ CULTURALI E DEL TURISMO
DIREZIONE GENERALE SPETTACOLO
D.M. 1 luglio 2014
Musica (Art. 20) Istituzioni concertistico-orchestrali</t>
  </si>
  <si>
    <t>MINISTERO DEI BENI E DELLE ATTIVITÀ CULTURALI E DEL TURISMO
DIREZIONE GENERALE SPETTACOLO
D.M. 1 luglio 2014
Musica (Art. 21) Attività liriche ordinarie</t>
  </si>
  <si>
    <t>MINISTERO DEI BENI E DELLE ATTIVITÀ CULTURALI E DEL TURISMO
DIREZIONE GENERALE SPETTACOLO
D.M. 1 luglio 2014
Musica (Art. 22 comma 1) Complessi strumentali</t>
  </si>
  <si>
    <t>MINISTERO DEI BENI E DELLE ATTIVITÀ CULTURALI E DEL TURISMO
DIREZIONE GENERALE SPETTACOLO
D.M. 1 luglio 2014
Musica (Art. 23) Circuiti regionali</t>
  </si>
  <si>
    <t>MINISTERO DEI BENI E DELLE ATTIVITÀ CULTURALI E DEL TURISMO
DIREZIONE GENERALE SPETTACOLO
D.M. 1 luglio 2014
Musica (Art. 25) Festival</t>
  </si>
  <si>
    <t>Valori dichiarati a preventivo (Vp)</t>
  </si>
  <si>
    <t>Valori dichiarati a consuntivo (Vc)</t>
  </si>
  <si>
    <t>Vc - Vp</t>
  </si>
  <si>
    <t>(Vc - Vp)/Vp</t>
  </si>
  <si>
    <t>Punteggio massimo attribuibile all'indicatore</t>
  </si>
  <si>
    <t>Variazione</t>
  </si>
  <si>
    <t xml:space="preserve">Variazione percentuale media ponderata </t>
  </si>
  <si>
    <t>Le schede permettono di calcolare la variazione percentuale media ponderata secondo la formula di cui agli allegati C e D del DM 1 luglio 2014.</t>
  </si>
  <si>
    <t>Nel caso in cui il valore a preventivo di un indicatore sia pari a zero, non è necessario inserire il corrispondente dato registrato a consuntivo, in quanto si tratterebbe di una variazione positiva che, come già esposto, è parificata a zero e quindi non valorizzata nel calcolo della media ponderata.</t>
  </si>
  <si>
    <t>MINISTERO DEI BENI E DELLE ATTIVITÀ CULTURALI E DEL TURISMO
DIREZIONE GENERALE SPETTACOLO
D.M. 1 luglio 2014
Musica (Art. 22 comma 2) Complessi strumentali giovanili</t>
  </si>
  <si>
    <t>MINISTERO DEI BENI E DELLE ATTIVITÀ CULTURALI E DEL TURISMO
DIREZIONE GENERALE SPETTACOLO
D.M. 1 luglio 2014
Musica (Art. 24) Programmazione di attività concertistiche e corali</t>
  </si>
  <si>
    <t>Percentuale di proporzionale riduzione del contributo</t>
  </si>
  <si>
    <t>Il presente documento ha carattere puramente esplicativo ed illustrativo della normativa vigente. Pertanto non sostituisce in alcun modo il contenuto del decreto ministeriale 1 luglio 2014 e dei provvedimenti successivi connessi.</t>
  </si>
  <si>
    <r>
      <t xml:space="preserve">Per ogni ambito e settore (Allegato C, Allegato D) del D.M. 1 luglio 2014 , è presente un foglio di calcolo. 
I soggetti possono inserire i dati nelle colonne </t>
    </r>
    <r>
      <rPr>
        <i/>
        <sz val="11"/>
        <color theme="1"/>
        <rFont val="Calibri"/>
        <family val="2"/>
        <scheme val="minor"/>
      </rPr>
      <t>preventivo</t>
    </r>
    <r>
      <rPr>
        <sz val="11"/>
        <color theme="1"/>
        <rFont val="Calibri"/>
        <family val="2"/>
        <scheme val="minor"/>
      </rPr>
      <t xml:space="preserve"> e </t>
    </r>
    <r>
      <rPr>
        <i/>
        <sz val="11"/>
        <color theme="1"/>
        <rFont val="Calibri"/>
        <family val="2"/>
        <scheme val="minor"/>
      </rPr>
      <t xml:space="preserve">consuntivo </t>
    </r>
    <r>
      <rPr>
        <sz val="11"/>
        <color theme="1"/>
        <rFont val="Calibri"/>
        <family val="2"/>
        <scheme val="minor"/>
      </rPr>
      <t xml:space="preserve">e il foglio di calcolo elaborerà in automatico la variazione e la media ponderata delle variazioni percentuali necessaria per il confronto con i valori di tolleranza previste dal D.M. 1 luglio 2014 (art. 6, comma 5 e 6). Nella riga denominata </t>
    </r>
    <r>
      <rPr>
        <i/>
        <sz val="11"/>
        <color theme="1"/>
        <rFont val="Calibri"/>
        <family val="2"/>
        <scheme val="minor"/>
      </rPr>
      <t xml:space="preserve">Percentuale di proporzionale riduzione del contributo </t>
    </r>
    <r>
      <rPr>
        <sz val="11"/>
        <color theme="1"/>
        <rFont val="Calibri"/>
        <family val="2"/>
        <scheme val="minor"/>
      </rPr>
      <t>verrà evidenziata l'eventuale percentuale di riduzione del contributo.</t>
    </r>
  </si>
  <si>
    <t>Come previsto dal D.M. 1 luglio 2014, le variazioni positive non vengono considerate ai fini del calcolo della media ponderata delle variazioni percentuali degli indicatori.</t>
  </si>
  <si>
    <t>* Gli indicatori relativi al dato spettatori saranno oggetto di aggiornamento a consuntivo solo per le prime istanze; per gli altri soggetti, che in sede di domanda a preventivo avranno inserito dati storici (2012, 2013 e 2014), tali indicatori non potranno essere aggiornati.</t>
  </si>
  <si>
    <t>Spettatori*</t>
  </si>
  <si>
    <t>Ampliamento del pubblico*</t>
  </si>
  <si>
    <t>Incremento del tasso di utilizzo delle sale*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</si>
</sst>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b/>
      <sz val="14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color rgb="FF000000"/>
      <name val="Tw Cen MT"/>
      <family val="2"/>
    </font>
    <font>
      <sz val="11"/>
      <color rgb="FFFF0000"/>
      <name val="Tw Cen MT"/>
      <family val="2"/>
    </font>
    <font>
      <b/>
      <sz val="11"/>
      <color rgb="FF000000"/>
      <name val="Tw Cen MT"/>
      <family val="2"/>
    </font>
    <font>
      <u/>
      <sz val="11"/>
      <color rgb="FF000000"/>
      <name val="Calibri"/>
      <family val="2"/>
      <scheme val="minor"/>
    </font>
    <font>
      <i/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5" borderId="0" xfId="0" applyFont="1" applyFill="1" applyAlignment="1">
      <alignment wrapText="1"/>
    </xf>
    <xf numFmtId="4" fontId="2" fillId="6" borderId="0" xfId="0" applyNumberFormat="1" applyFont="1" applyFill="1"/>
    <xf numFmtId="4" fontId="2" fillId="6" borderId="0" xfId="1" applyNumberFormat="1" applyFont="1" applyFill="1"/>
    <xf numFmtId="10" fontId="3" fillId="5" borderId="0" xfId="1" applyNumberFormat="1" applyFont="1" applyFill="1" applyBorder="1" applyAlignment="1">
      <alignment horizontal="right"/>
    </xf>
    <xf numFmtId="0" fontId="5" fillId="0" borderId="9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10" fontId="2" fillId="0" borderId="8" xfId="0" applyNumberFormat="1" applyFont="1" applyBorder="1"/>
    <xf numFmtId="0" fontId="2" fillId="0" borderId="7" xfId="0" applyFont="1" applyBorder="1" applyAlignment="1">
      <alignment wrapText="1"/>
    </xf>
    <xf numFmtId="0" fontId="3" fillId="2" borderId="10" xfId="0" applyFont="1" applyFill="1" applyBorder="1" applyAlignment="1">
      <alignment wrapText="1"/>
    </xf>
    <xf numFmtId="4" fontId="2" fillId="0" borderId="11" xfId="0" applyNumberFormat="1" applyFont="1" applyBorder="1"/>
    <xf numFmtId="4" fontId="2" fillId="0" borderId="11" xfId="1" applyNumberFormat="1" applyFont="1" applyBorder="1"/>
    <xf numFmtId="10" fontId="3" fillId="2" borderId="12" xfId="1" applyNumberFormat="1" applyFont="1" applyFill="1" applyBorder="1" applyAlignment="1">
      <alignment horizontal="right"/>
    </xf>
    <xf numFmtId="10" fontId="3" fillId="2" borderId="13" xfId="1" applyNumberFormat="1" applyFont="1" applyFill="1" applyBorder="1" applyAlignment="1">
      <alignment horizontal="right"/>
    </xf>
    <xf numFmtId="0" fontId="2" fillId="0" borderId="14" xfId="0" applyFont="1" applyBorder="1" applyAlignment="1">
      <alignment wrapText="1"/>
    </xf>
    <xf numFmtId="4" fontId="2" fillId="0" borderId="15" xfId="0" applyNumberFormat="1" applyFont="1" applyBorder="1"/>
    <xf numFmtId="10" fontId="2" fillId="0" borderId="15" xfId="1" applyNumberFormat="1" applyFont="1" applyBorder="1"/>
    <xf numFmtId="4" fontId="3" fillId="0" borderId="15" xfId="0" applyNumberFormat="1" applyFont="1" applyBorder="1"/>
    <xf numFmtId="4" fontId="2" fillId="0" borderId="0" xfId="0" applyNumberFormat="1" applyFont="1" applyBorder="1" applyAlignment="1">
      <alignment horizontal="right"/>
    </xf>
    <xf numFmtId="2" fontId="2" fillId="0" borderId="0" xfId="1" applyNumberFormat="1" applyFont="1" applyBorder="1" applyAlignment="1" applyProtection="1">
      <alignment horizontal="right"/>
    </xf>
    <xf numFmtId="4" fontId="2" fillId="0" borderId="15" xfId="0" applyNumberFormat="1" applyFont="1" applyBorder="1" applyAlignment="1">
      <alignment horizontal="right"/>
    </xf>
    <xf numFmtId="10" fontId="2" fillId="0" borderId="15" xfId="1" applyNumberFormat="1" applyFont="1" applyBorder="1" applyAlignment="1">
      <alignment horizontal="right"/>
    </xf>
    <xf numFmtId="4" fontId="3" fillId="0" borderId="15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0" fontId="5" fillId="0" borderId="17" xfId="0" applyFont="1" applyBorder="1" applyAlignment="1">
      <alignment wrapText="1"/>
    </xf>
    <xf numFmtId="4" fontId="2" fillId="0" borderId="5" xfId="0" applyNumberFormat="1" applyFont="1" applyBorder="1"/>
    <xf numFmtId="4" fontId="2" fillId="0" borderId="5" xfId="1" applyNumberFormat="1" applyFont="1" applyBorder="1"/>
    <xf numFmtId="4" fontId="2" fillId="0" borderId="6" xfId="0" applyNumberFormat="1" applyFont="1" applyBorder="1"/>
    <xf numFmtId="0" fontId="2" fillId="0" borderId="7" xfId="0" applyFont="1" applyBorder="1" applyAlignment="1"/>
    <xf numFmtId="0" fontId="2" fillId="3" borderId="11" xfId="0" applyFont="1" applyFill="1" applyBorder="1"/>
    <xf numFmtId="0" fontId="2" fillId="0" borderId="18" xfId="0" applyFont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5" xfId="0" applyFont="1" applyFill="1" applyBorder="1" applyAlignment="1" applyProtection="1">
      <alignment horizontal="left" wrapText="1"/>
    </xf>
    <xf numFmtId="0" fontId="2" fillId="4" borderId="6" xfId="0" applyFont="1" applyFill="1" applyBorder="1" applyAlignment="1" applyProtection="1">
      <alignment horizontal="left" wrapText="1"/>
    </xf>
    <xf numFmtId="0" fontId="3" fillId="0" borderId="10" xfId="0" applyFont="1" applyFill="1" applyBorder="1" applyAlignment="1">
      <alignment wrapText="1"/>
    </xf>
    <xf numFmtId="4" fontId="2" fillId="0" borderId="11" xfId="0" applyNumberFormat="1" applyFont="1" applyFill="1" applyBorder="1"/>
    <xf numFmtId="4" fontId="2" fillId="0" borderId="11" xfId="1" applyNumberFormat="1" applyFont="1" applyFill="1" applyBorder="1"/>
    <xf numFmtId="10" fontId="3" fillId="0" borderId="13" xfId="1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wrapText="1"/>
    </xf>
    <xf numFmtId="4" fontId="2" fillId="6" borderId="0" xfId="0" applyNumberFormat="1" applyFont="1" applyFill="1" applyBorder="1"/>
    <xf numFmtId="4" fontId="2" fillId="6" borderId="0" xfId="1" applyNumberFormat="1" applyFont="1" applyFill="1" applyBorder="1"/>
    <xf numFmtId="4" fontId="2" fillId="0" borderId="0" xfId="0" applyNumberFormat="1" applyFont="1" applyBorder="1" applyAlignment="1">
      <alignment horizontal="right" wrapText="1"/>
    </xf>
    <xf numFmtId="0" fontId="6" fillId="0" borderId="10" xfId="0" applyFont="1" applyFill="1" applyBorder="1" applyAlignment="1">
      <alignment wrapText="1"/>
    </xf>
    <xf numFmtId="4" fontId="7" fillId="0" borderId="11" xfId="0" applyNumberFormat="1" applyFont="1" applyFill="1" applyBorder="1"/>
    <xf numFmtId="4" fontId="7" fillId="0" borderId="11" xfId="1" applyNumberFormat="1" applyFont="1" applyFill="1" applyBorder="1"/>
    <xf numFmtId="10" fontId="6" fillId="0" borderId="13" xfId="1" applyNumberFormat="1" applyFont="1" applyFill="1" applyBorder="1" applyAlignment="1">
      <alignment horizontal="right"/>
    </xf>
    <xf numFmtId="4" fontId="2" fillId="0" borderId="0" xfId="0" applyNumberFormat="1" applyFont="1" applyBorder="1" applyProtection="1">
      <protection locked="0"/>
    </xf>
    <xf numFmtId="0" fontId="3" fillId="4" borderId="19" xfId="0" applyFont="1" applyFill="1" applyBorder="1" applyAlignment="1">
      <alignment wrapText="1"/>
    </xf>
    <xf numFmtId="0" fontId="3" fillId="4" borderId="20" xfId="0" applyFont="1" applyFill="1" applyBorder="1" applyAlignment="1">
      <alignment horizontal="left" wrapText="1"/>
    </xf>
    <xf numFmtId="0" fontId="3" fillId="4" borderId="21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wrapText="1"/>
    </xf>
    <xf numFmtId="0" fontId="2" fillId="6" borderId="5" xfId="0" applyFont="1" applyFill="1" applyBorder="1"/>
    <xf numFmtId="0" fontId="2" fillId="6" borderId="6" xfId="0" applyFont="1" applyFill="1" applyBorder="1"/>
    <xf numFmtId="0" fontId="2" fillId="6" borderId="0" xfId="0" applyFont="1" applyFill="1"/>
    <xf numFmtId="0" fontId="2" fillId="6" borderId="0" xfId="0" applyFont="1" applyFill="1" applyAlignment="1">
      <alignment wrapText="1"/>
    </xf>
    <xf numFmtId="0" fontId="2" fillId="6" borderId="0" xfId="0" applyFont="1" applyFill="1" applyBorder="1" applyAlignment="1">
      <alignment vertical="top" wrapText="1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wrapText="1"/>
    </xf>
    <xf numFmtId="0" fontId="0" fillId="6" borderId="0" xfId="0" applyFill="1" applyAlignment="1"/>
    <xf numFmtId="0" fontId="4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4" fontId="10" fillId="0" borderId="8" xfId="0" applyNumberFormat="1" applyFont="1" applyFill="1" applyBorder="1" applyAlignment="1" applyProtection="1">
      <alignment horizontal="right"/>
    </xf>
    <xf numFmtId="0" fontId="3" fillId="6" borderId="10" xfId="0" applyFont="1" applyFill="1" applyBorder="1" applyAlignment="1">
      <alignment wrapText="1"/>
    </xf>
    <xf numFmtId="4" fontId="11" fillId="6" borderId="11" xfId="0" applyNumberFormat="1" applyFont="1" applyFill="1" applyBorder="1"/>
    <xf numFmtId="4" fontId="11" fillId="6" borderId="11" xfId="1" applyNumberFormat="1" applyFont="1" applyFill="1" applyBorder="1"/>
    <xf numFmtId="10" fontId="12" fillId="6" borderId="22" xfId="1" applyNumberFormat="1" applyFont="1" applyFill="1" applyBorder="1" applyAlignment="1">
      <alignment horizontal="right"/>
    </xf>
    <xf numFmtId="4" fontId="2" fillId="6" borderId="11" xfId="0" applyNumberFormat="1" applyFont="1" applyFill="1" applyBorder="1"/>
    <xf numFmtId="4" fontId="2" fillId="6" borderId="11" xfId="1" applyNumberFormat="1" applyFont="1" applyFill="1" applyBorder="1"/>
    <xf numFmtId="0" fontId="3" fillId="3" borderId="10" xfId="0" applyFont="1" applyFill="1" applyBorder="1" applyAlignment="1">
      <alignment wrapText="1"/>
    </xf>
    <xf numFmtId="4" fontId="11" fillId="3" borderId="11" xfId="0" applyNumberFormat="1" applyFont="1" applyFill="1" applyBorder="1"/>
    <xf numFmtId="4" fontId="11" fillId="3" borderId="11" xfId="1" applyNumberFormat="1" applyFont="1" applyFill="1" applyBorder="1"/>
    <xf numFmtId="10" fontId="12" fillId="3" borderId="22" xfId="1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4" fontId="2" fillId="2" borderId="0" xfId="0" applyNumberFormat="1" applyFont="1" applyFill="1" applyBorder="1" applyAlignment="1">
      <alignment wrapText="1"/>
    </xf>
    <xf numFmtId="10" fontId="2" fillId="2" borderId="8" xfId="0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2" fontId="2" fillId="2" borderId="0" xfId="1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/>
    </xf>
    <xf numFmtId="4" fontId="2" fillId="3" borderId="11" xfId="0" applyNumberFormat="1" applyFont="1" applyFill="1" applyBorder="1"/>
    <xf numFmtId="4" fontId="2" fillId="3" borderId="11" xfId="1" applyNumberFormat="1" applyFont="1" applyFill="1" applyBorder="1"/>
    <xf numFmtId="0" fontId="2" fillId="2" borderId="7" xfId="0" applyFont="1" applyFill="1" applyBorder="1" applyAlignment="1"/>
    <xf numFmtId="0" fontId="9" fillId="0" borderId="14" xfId="0" applyFont="1" applyBorder="1" applyAlignment="1">
      <alignment wrapText="1"/>
    </xf>
    <xf numFmtId="4" fontId="9" fillId="0" borderId="15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2" fillId="2" borderId="0" xfId="0" applyNumberFormat="1" applyFont="1" applyFill="1" applyBorder="1" applyProtection="1">
      <protection locked="0"/>
    </xf>
    <xf numFmtId="4" fontId="2" fillId="0" borderId="0" xfId="0" applyNumberFormat="1" applyFont="1" applyBorder="1"/>
    <xf numFmtId="0" fontId="14" fillId="0" borderId="0" xfId="0" applyFont="1" applyAlignment="1">
      <alignment vertical="center"/>
    </xf>
    <xf numFmtId="4" fontId="2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8" fillId="6" borderId="0" xfId="0" applyFont="1" applyFill="1" applyAlignment="1">
      <alignment horizontal="left"/>
    </xf>
    <xf numFmtId="0" fontId="0" fillId="6" borderId="0" xfId="0" applyFill="1" applyAlignment="1">
      <alignment horizontal="left"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</cellXfs>
  <cellStyles count="2">
    <cellStyle name="Normale" xfId="0" builtinId="0"/>
    <cellStyle name="Percentuale" xfId="1" builtinId="5"/>
  </cellStyles>
  <dxfs count="1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general" vertical="bottom" textRotation="0" wrapText="1" indent="0" relative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9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2" name="Tabella13" displayName="Tabella13" ref="A3:G27" totalsRowCount="1" headerRowDxfId="149" dataDxfId="148" totalsRowDxfId="147">
  <tableColumns count="7">
    <tableColumn id="1" name="Indicatori" dataDxfId="146" totalsRowDxfId="145"/>
    <tableColumn id="3" name="Valori dichiarati a preventivo (Vp)" dataDxfId="144" totalsRowDxfId="143"/>
    <tableColumn id="4" name="Valori dichiarati a consuntivo (Vc)" dataDxfId="142" totalsRowDxfId="141"/>
    <tableColumn id="5" name="Vc - Vp" dataDxfId="140" totalsRowDxfId="139">
      <calculatedColumnFormula>C3-B3</calculatedColumnFormula>
    </tableColumn>
    <tableColumn id="6" name="(Vc - Vp)/Vp" dataDxfId="138" totalsRowDxfId="137">
      <calculatedColumnFormula>((Tabella13[[#This Row],[Valori dichiarati a consuntivo (Vc)]]-Tabella13[[#This Row],[Valori dichiarati a preventivo (Vp)]])/Tabella13[[#This Row],[Valori dichiarati a preventivo (Vp)]])*100</calculatedColumnFormula>
    </tableColumn>
    <tableColumn id="7" name="Punteggio massimo attribuibile all'indicatore" totalsRowFunction="custom" dataDxfId="136" totalsRowDxfId="135">
      <totalsRowFormula>SUM(F16:F26)</totalsRowFormula>
    </tableColumn>
    <tableColumn id="2" name="Variazione" totalsRowFunction="custom" dataDxfId="134" totalsRowDxfId="133">
      <calculatedColumnFormula>(E4*F4)</calculatedColumnFormula>
      <totalsRowFormula>SUM(G16:G26)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ella134" displayName="Tabella134" ref="A3:G23" totalsRowCount="1" headerRowDxfId="128" dataDxfId="127" totalsRowDxfId="126">
  <tableColumns count="7">
    <tableColumn id="1" name="Indicatori" dataDxfId="125" totalsRowDxfId="124"/>
    <tableColumn id="3" name="Valori dichiarati a preventivo (Vp)" dataDxfId="123" totalsRowDxfId="122"/>
    <tableColumn id="4" name="Valori dichiarati a consuntivo (Vc)" dataDxfId="121" totalsRowDxfId="120"/>
    <tableColumn id="5" name="Vc - Vp" dataDxfId="119" totalsRowDxfId="118">
      <calculatedColumnFormula>C3-B3</calculatedColumnFormula>
    </tableColumn>
    <tableColumn id="6" name="(Vc - Vp)/Vp" dataDxfId="117" totalsRowDxfId="116">
      <calculatedColumnFormula>((Tabella134[[#This Row],[Valori dichiarati a consuntivo (Vc)]]-Tabella134[[#This Row],[Valori dichiarati a preventivo (Vp)]])/Tabella134[[#This Row],[Valori dichiarati a preventivo (Vp)]])*100</calculatedColumnFormula>
    </tableColumn>
    <tableColumn id="7" name="Punteggio massimo attribuibile all'indicatore" totalsRowFunction="custom" dataDxfId="115" totalsRowDxfId="114">
      <totalsRowFormula>SUM(F15:F22)</totalsRowFormula>
    </tableColumn>
    <tableColumn id="2" name="Variazione" totalsRowFunction="custom" dataDxfId="113" totalsRowDxfId="112">
      <calculatedColumnFormula>(E4*F4)</calculatedColumnFormula>
      <totalsRowFormula>SUM(G15:G22)</totalsRow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ella1345" displayName="Tabella1345" ref="A3:G27" totalsRowCount="1" headerRowDxfId="107" dataDxfId="106" totalsRowDxfId="105">
  <tableColumns count="7">
    <tableColumn id="1" name="Indicatori" dataDxfId="104" totalsRowDxfId="103"/>
    <tableColumn id="3" name="Valori dichiarati a preventivo (Vp)" dataDxfId="102" totalsRowDxfId="101"/>
    <tableColumn id="4" name="Valori dichiarati a consuntivo (Vc)" dataDxfId="100" totalsRowDxfId="99"/>
    <tableColumn id="5" name="Vc - Vp" dataDxfId="98" totalsRowDxfId="97">
      <calculatedColumnFormula>C3-B3</calculatedColumnFormula>
    </tableColumn>
    <tableColumn id="6" name="(Vc - Vp)/Vp" dataDxfId="96" totalsRowDxfId="95">
      <calculatedColumnFormula>((Tabella1345[[#This Row],[Valori dichiarati a consuntivo (Vc)]]-Tabella1345[[#This Row],[Valori dichiarati a preventivo (Vp)]])/Tabella1345[[#This Row],[Valori dichiarati a preventivo (Vp)]])*100</calculatedColumnFormula>
    </tableColumn>
    <tableColumn id="7" name="Punteggio massimo attribuibile all'indicatore" totalsRowFunction="custom" dataDxfId="94" totalsRowDxfId="93">
      <totalsRowFormula>SUM(F16:F26)</totalsRowFormula>
    </tableColumn>
    <tableColumn id="2" name="Variazione" totalsRowFunction="custom" dataDxfId="92" totalsRowDxfId="91">
      <calculatedColumnFormula>(E4*F4)</calculatedColumnFormula>
      <totalsRowFormula>SUM(G16:G26)</totalsRow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ella13456" displayName="Tabella13456" ref="A3:G26" totalsRowCount="1" headerRowDxfId="86" dataDxfId="85" totalsRowDxfId="84">
  <tableColumns count="7">
    <tableColumn id="1" name="Indicatori" dataDxfId="83" totalsRowDxfId="82"/>
    <tableColumn id="3" name="Valori dichiarati a preventivo (Vp)" dataDxfId="81" totalsRowDxfId="80"/>
    <tableColumn id="4" name="Valori dichiarati a consuntivo (Vc)" dataDxfId="79" totalsRowDxfId="78"/>
    <tableColumn id="5" name="Vc - Vp" dataDxfId="77" totalsRowDxfId="76">
      <calculatedColumnFormula>C3-B3</calculatedColumnFormula>
    </tableColumn>
    <tableColumn id="6" name="(Vc - Vp)/Vp" dataDxfId="75" totalsRowDxfId="74">
      <calculatedColumnFormula>((Tabella13456[[#This Row],[Valori dichiarati a consuntivo (Vc)]]-Tabella13456[[#This Row],[Valori dichiarati a preventivo (Vp)]])/Tabella13456[[#This Row],[Valori dichiarati a preventivo (Vp)]])*100</calculatedColumnFormula>
    </tableColumn>
    <tableColumn id="7" name="Punteggio massimo attribuibile all'indicatore" totalsRowFunction="custom" dataDxfId="73" totalsRowDxfId="72">
      <totalsRowFormula>SUM(F16:F25)</totalsRowFormula>
    </tableColumn>
    <tableColumn id="2" name="Variazione" totalsRowFunction="custom" dataDxfId="71" totalsRowDxfId="70">
      <calculatedColumnFormula>(E4*F4)</calculatedColumnFormula>
      <totalsRowFormula>SUM(G16:G25)</totalsRow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ella134567" displayName="Tabella134567" ref="A4:G22" headerRowCount="0" totalsRowCount="1" headerRowDxfId="65" dataDxfId="64" totalsRowDxfId="63">
  <tableColumns count="7">
    <tableColumn id="1" name="Indicatori" headerRowDxfId="62" dataDxfId="61" totalsRowDxfId="60"/>
    <tableColumn id="3" name="Valori dichiarati a preventivo (Vp)" headerRowDxfId="59" dataDxfId="58" totalsRowDxfId="57"/>
    <tableColumn id="4" name="Valori dichiarati a consuntivo (Vc)" headerRowDxfId="56" dataDxfId="55" totalsRowDxfId="54"/>
    <tableColumn id="5" name="Vc - Vp" headerRowDxfId="53" dataDxfId="52" totalsRowDxfId="51">
      <calculatedColumnFormula>C3-B3</calculatedColumnFormula>
    </tableColumn>
    <tableColumn id="6" name="(Vc - Vp)/Vp" headerRowDxfId="50" dataDxfId="49" totalsRowDxfId="48">
      <calculatedColumnFormula>((Tabella134567[[#This Row],[Valori dichiarati a consuntivo (Vc)]]-Tabella134567[[#This Row],[Valori dichiarati a preventivo (Vp)]])/Tabella134567[[#This Row],[Valori dichiarati a preventivo (Vp)]])*100</calculatedColumnFormula>
    </tableColumn>
    <tableColumn id="7" name="Punteggio massimo attribuibile all'indicatore" totalsRowFunction="custom" headerRowDxfId="47" dataDxfId="46" totalsRowDxfId="45">
      <totalsRowFormula>SUM(F15:F21)</totalsRowFormula>
    </tableColumn>
    <tableColumn id="2" name="Variazione" totalsRowFunction="custom" headerRowDxfId="44" dataDxfId="43" totalsRowDxfId="42">
      <calculatedColumnFormula>(E4*F4)</calculatedColumnFormula>
      <totalsRowFormula>SUM(G15:G21)</totalsRow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ella1345678" displayName="Tabella1345678" ref="A3:G22" totalsRowCount="1" headerRowDxfId="37" dataDxfId="36" totalsRowDxfId="35">
  <tableColumns count="7">
    <tableColumn id="1" name="Indicatori" dataDxfId="34" totalsRowDxfId="33"/>
    <tableColumn id="3" name="Valori dichiarati a preventivo (Vp)" dataDxfId="32" totalsRowDxfId="31"/>
    <tableColumn id="4" name="Valori dichiarati a consuntivo (Vc)" dataDxfId="30" totalsRowDxfId="29"/>
    <tableColumn id="5" name="Vc - Vp" dataDxfId="28" totalsRowDxfId="27">
      <calculatedColumnFormula>C3-B3</calculatedColumnFormula>
    </tableColumn>
    <tableColumn id="6" name="(Vc - Vp)/Vp" dataDxfId="26" totalsRowDxfId="25">
      <calculatedColumnFormula>((Tabella1345678[[#This Row],[Valori dichiarati a consuntivo (Vc)]]-Tabella1345678[[#This Row],[Valori dichiarati a preventivo (Vp)]])/Tabella1345678[[#This Row],[Valori dichiarati a preventivo (Vp)]])*100</calculatedColumnFormula>
    </tableColumn>
    <tableColumn id="7" name="Punteggio massimo attribuibile all'indicatore" totalsRowFunction="custom" dataDxfId="24" totalsRowDxfId="23">
      <totalsRowFormula>SUM(F16:F21)</totalsRowFormula>
    </tableColumn>
    <tableColumn id="2" name="Variazione" totalsRowFunction="custom" dataDxfId="22" totalsRowDxfId="21">
      <calculatedColumnFormula>(E4*F4)</calculatedColumnFormula>
      <totalsRowFormula>SUM(G16:G21)</totalsRow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8" name="Tabella13456789" displayName="Tabella13456789" ref="A3:G21" totalsRowCount="1" headerRowDxfId="16" dataDxfId="15" totalsRowDxfId="14">
  <tableColumns count="7">
    <tableColumn id="1" name="Indicatori" dataDxfId="13" totalsRowDxfId="12"/>
    <tableColumn id="3" name="Valori dichiarati a preventivo (Vp)" dataDxfId="11" totalsRowDxfId="10"/>
    <tableColumn id="4" name="Valori dichiarati a consuntivo (Vc)" dataDxfId="9" totalsRowDxfId="8"/>
    <tableColumn id="5" name="Vc - Vp" dataDxfId="7" totalsRowDxfId="6">
      <calculatedColumnFormula>C3-B3</calculatedColumnFormula>
    </tableColumn>
    <tableColumn id="6" name="(Vc - Vp)/Vp" dataDxfId="5" totalsRowDxfId="4">
      <calculatedColumnFormula>((Tabella13456789[[#This Row],[Valori dichiarati a consuntivo (Vc)]]-Tabella13456789[[#This Row],[Valori dichiarati a preventivo (Vp)]])/Tabella13456789[[#This Row],[Valori dichiarati a preventivo (Vp)]])*100</calculatedColumnFormula>
    </tableColumn>
    <tableColumn id="7" name="Punteggio massimo attribuibile all'indicatore" totalsRowFunction="custom" dataDxfId="3" totalsRowDxfId="2">
      <totalsRowFormula>SUM(F14:F20)</totalsRowFormula>
    </tableColumn>
    <tableColumn id="2" name="Variazione" totalsRowFunction="custom" dataDxfId="1" totalsRowDxfId="0">
      <calculatedColumnFormula>(E4*F4)</calculatedColumnFormula>
      <totalsRowFormula>SUM(G14:G20)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4"/>
  <sheetViews>
    <sheetView workbookViewId="0">
      <selection activeCell="B5" sqref="B5:O5"/>
    </sheetView>
  </sheetViews>
  <sheetFormatPr defaultRowHeight="15"/>
  <cols>
    <col min="1" max="1" width="1.85546875" style="56" customWidth="1"/>
    <col min="2" max="16384" width="9.140625" style="56"/>
  </cols>
  <sheetData>
    <row r="1" spans="2:24" ht="18.75">
      <c r="B1" s="91" t="s">
        <v>17</v>
      </c>
      <c r="C1" s="91"/>
      <c r="D1" s="91"/>
      <c r="E1" s="91"/>
      <c r="F1" s="91"/>
      <c r="G1" s="91"/>
    </row>
    <row r="3" spans="2:24">
      <c r="B3" s="92" t="s">
        <v>33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57"/>
      <c r="Q3" s="57"/>
      <c r="R3" s="57"/>
      <c r="S3" s="57"/>
      <c r="T3" s="57"/>
      <c r="U3" s="57"/>
      <c r="V3" s="57"/>
      <c r="W3" s="57"/>
      <c r="X3" s="57"/>
    </row>
    <row r="4" spans="2:24" ht="78" customHeight="1">
      <c r="B4" s="92" t="s">
        <v>39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58"/>
      <c r="Q4" s="58"/>
      <c r="R4" s="58"/>
      <c r="S4" s="58"/>
      <c r="T4" s="58"/>
      <c r="U4" s="58"/>
      <c r="V4" s="58"/>
      <c r="W4" s="58"/>
      <c r="X4" s="58"/>
    </row>
    <row r="5" spans="2:24" ht="30" customHeight="1">
      <c r="B5" s="93" t="s">
        <v>40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59"/>
      <c r="Q5" s="59"/>
      <c r="R5" s="59"/>
      <c r="S5" s="57"/>
      <c r="T5" s="57"/>
      <c r="U5" s="57"/>
      <c r="V5" s="57"/>
      <c r="W5" s="57"/>
      <c r="X5" s="57"/>
    </row>
    <row r="6" spans="2:24" ht="48" customHeight="1">
      <c r="B6" s="94" t="s">
        <v>34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2:24" ht="39.75" customHeight="1">
      <c r="B7" s="90" t="s">
        <v>38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2:24" ht="14.25" customHeight="1"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2:24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2:24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2:24"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2:24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2:24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2:24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</sheetData>
  <sheetProtection algorithmName="SHA-512" hashValue="QDAI5iDjatiLVaC6LB371ggsyWT0bBqmBdrrUWSE1K9NKWMWBQKM1OQqZOtKgzWfUaTN5EcWkcF+vluGpCL+6w==" saltValue="e+wS0EtqXBM9TIB6K4BTfw==" spinCount="100000" sheet="1" objects="1" scenarios="1"/>
  <mergeCells count="6">
    <mergeCell ref="B7:O7"/>
    <mergeCell ref="B1:G1"/>
    <mergeCell ref="B3:O3"/>
    <mergeCell ref="B4:O4"/>
    <mergeCell ref="B5:O5"/>
    <mergeCell ref="B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tabSelected="1" topLeftCell="A20" workbookViewId="0">
      <selection activeCell="B5" sqref="B5"/>
    </sheetView>
  </sheetViews>
  <sheetFormatPr defaultRowHeight="14.25"/>
  <cols>
    <col min="1" max="1" width="37" style="54" bestFit="1" customWidth="1"/>
    <col min="2" max="7" width="15.7109375" style="53" customWidth="1"/>
    <col min="8" max="16384" width="9.140625" style="53"/>
  </cols>
  <sheetData>
    <row r="1" spans="1:7" ht="75" customHeight="1" thickBot="1">
      <c r="A1" s="95" t="s">
        <v>20</v>
      </c>
      <c r="B1" s="96"/>
      <c r="C1" s="96"/>
      <c r="D1" s="96"/>
      <c r="E1" s="96"/>
      <c r="F1" s="96"/>
      <c r="G1" s="97"/>
    </row>
    <row r="2" spans="1:7" ht="15" thickBot="1">
      <c r="A2" s="50"/>
      <c r="B2" s="51"/>
      <c r="C2" s="51"/>
      <c r="D2" s="51"/>
      <c r="E2" s="51"/>
      <c r="F2" s="51"/>
      <c r="G2" s="52"/>
    </row>
    <row r="3" spans="1:7" ht="54.95" customHeight="1">
      <c r="A3" s="47" t="s">
        <v>0</v>
      </c>
      <c r="B3" s="48" t="s">
        <v>26</v>
      </c>
      <c r="C3" s="48" t="s">
        <v>27</v>
      </c>
      <c r="D3" s="48" t="s">
        <v>28</v>
      </c>
      <c r="E3" s="48" t="s">
        <v>29</v>
      </c>
      <c r="F3" s="48" t="s">
        <v>30</v>
      </c>
      <c r="G3" s="49" t="s">
        <v>31</v>
      </c>
    </row>
    <row r="4" spans="1:7" ht="14.25" customHeight="1">
      <c r="A4" s="73" t="s">
        <v>18</v>
      </c>
      <c r="B4" s="75"/>
      <c r="C4" s="75"/>
      <c r="D4" s="75"/>
      <c r="E4" s="75"/>
      <c r="F4" s="75"/>
      <c r="G4" s="76"/>
    </row>
    <row r="5" spans="1:7" ht="15" customHeight="1">
      <c r="A5" s="8" t="s">
        <v>1</v>
      </c>
      <c r="B5" s="46"/>
      <c r="C5" s="46"/>
      <c r="D5" s="18">
        <f>C5-B5</f>
        <v>0</v>
      </c>
      <c r="E5" s="19" t="e">
        <f t="shared" ref="E5:E8" si="0">((C5-B5)/B5)</f>
        <v>#DIV/0!</v>
      </c>
      <c r="F5" s="18">
        <v>8</v>
      </c>
      <c r="G5" s="62" t="str">
        <f t="shared" ref="G5:G8" si="1">IF($D5&gt;=0,"0", IF($D5=0,"0",$E5*$F5))</f>
        <v>0</v>
      </c>
    </row>
    <row r="6" spans="1:7">
      <c r="A6" s="74" t="s">
        <v>2</v>
      </c>
      <c r="B6" s="86"/>
      <c r="C6" s="86"/>
      <c r="D6" s="77">
        <f t="shared" ref="D6:D8" si="2">C6-B6</f>
        <v>0</v>
      </c>
      <c r="E6" s="78" t="e">
        <f t="shared" si="0"/>
        <v>#DIV/0!</v>
      </c>
      <c r="F6" s="77">
        <v>8</v>
      </c>
      <c r="G6" s="79" t="str">
        <f t="shared" si="1"/>
        <v>0</v>
      </c>
    </row>
    <row r="7" spans="1:7">
      <c r="A7" s="8" t="s">
        <v>3</v>
      </c>
      <c r="B7" s="46"/>
      <c r="C7" s="46"/>
      <c r="D7" s="18">
        <f t="shared" si="2"/>
        <v>0</v>
      </c>
      <c r="E7" s="19" t="e">
        <f t="shared" si="0"/>
        <v>#DIV/0!</v>
      </c>
      <c r="F7" s="18">
        <v>14</v>
      </c>
      <c r="G7" s="62" t="str">
        <f t="shared" si="1"/>
        <v>0</v>
      </c>
    </row>
    <row r="8" spans="1:7">
      <c r="A8" s="74" t="s">
        <v>42</v>
      </c>
      <c r="B8" s="86"/>
      <c r="C8" s="86"/>
      <c r="D8" s="77">
        <f t="shared" si="2"/>
        <v>0</v>
      </c>
      <c r="E8" s="78" t="e">
        <f t="shared" si="0"/>
        <v>#DIV/0!</v>
      </c>
      <c r="F8" s="77">
        <v>10</v>
      </c>
      <c r="G8" s="79" t="str">
        <f t="shared" si="1"/>
        <v>0</v>
      </c>
    </row>
    <row r="9" spans="1:7">
      <c r="A9" s="14"/>
      <c r="B9" s="15"/>
      <c r="C9" s="15"/>
      <c r="D9" s="20"/>
      <c r="E9" s="21"/>
      <c r="F9" s="22">
        <f>SUM(F5:F8)</f>
        <v>40</v>
      </c>
      <c r="G9" s="23">
        <f>SUM(G5:G8)</f>
        <v>0</v>
      </c>
    </row>
    <row r="10" spans="1:7" ht="29.25" thickBot="1">
      <c r="A10" s="9" t="s">
        <v>32</v>
      </c>
      <c r="B10" s="80"/>
      <c r="C10" s="80"/>
      <c r="D10" s="80"/>
      <c r="E10" s="80"/>
      <c r="F10" s="81"/>
      <c r="G10" s="13">
        <f>G9/F9</f>
        <v>0</v>
      </c>
    </row>
    <row r="11" spans="1:7" ht="29.25" thickBot="1">
      <c r="A11" s="63" t="s">
        <v>37</v>
      </c>
      <c r="B11" s="64"/>
      <c r="C11" s="64"/>
      <c r="D11" s="64"/>
      <c r="E11" s="64"/>
      <c r="F11" s="65"/>
      <c r="G11" s="66" t="str">
        <f>IF(G10&lt;-0.5,"ATTENZIONE DECADENZA",IF(G10&gt;-0.15,"0%",0.15+G10))</f>
        <v>0%</v>
      </c>
    </row>
    <row r="12" spans="1:7">
      <c r="A12" s="1"/>
      <c r="B12" s="2"/>
      <c r="C12" s="2"/>
      <c r="D12" s="2"/>
      <c r="E12" s="2"/>
      <c r="F12" s="3"/>
      <c r="G12" s="4"/>
    </row>
    <row r="13" spans="1:7" ht="15" thickBot="1">
      <c r="A13" s="1"/>
      <c r="B13" s="2"/>
      <c r="C13" s="2"/>
      <c r="D13" s="2"/>
      <c r="E13" s="2"/>
      <c r="F13" s="3"/>
      <c r="G13" s="4"/>
    </row>
    <row r="14" spans="1:7" ht="15.75">
      <c r="A14" s="24" t="s">
        <v>19</v>
      </c>
      <c r="B14" s="25"/>
      <c r="C14" s="25"/>
      <c r="D14" s="25"/>
      <c r="E14" s="26"/>
      <c r="F14" s="25"/>
      <c r="G14" s="27"/>
    </row>
    <row r="15" spans="1:7" ht="14.25" customHeight="1">
      <c r="A15" s="82" t="s">
        <v>44</v>
      </c>
      <c r="B15" s="86"/>
      <c r="C15" s="86"/>
      <c r="D15" s="77">
        <f>C15-B15</f>
        <v>0</v>
      </c>
      <c r="E15" s="78" t="e">
        <f t="shared" ref="E15:E24" si="3">((C15-B15)/B15)</f>
        <v>#DIV/0!</v>
      </c>
      <c r="F15" s="77">
        <v>5</v>
      </c>
      <c r="G15" s="79" t="str">
        <f t="shared" ref="G15:G24" si="4">IF($D15&gt;=0,"0", IF($D15=0,"0",$E15*$F15))</f>
        <v>0</v>
      </c>
    </row>
    <row r="16" spans="1:7">
      <c r="A16" s="8" t="s">
        <v>43</v>
      </c>
      <c r="B16" s="46"/>
      <c r="C16" s="46"/>
      <c r="D16" s="18">
        <f t="shared" ref="D16:D24" si="5">C16-B16</f>
        <v>0</v>
      </c>
      <c r="E16" s="19" t="e">
        <f t="shared" si="3"/>
        <v>#DIV/0!</v>
      </c>
      <c r="F16" s="18">
        <v>5</v>
      </c>
      <c r="G16" s="62" t="str">
        <f t="shared" si="4"/>
        <v>0</v>
      </c>
    </row>
    <row r="17" spans="1:7" ht="19.5" customHeight="1">
      <c r="A17" s="74" t="s">
        <v>4</v>
      </c>
      <c r="B17" s="86"/>
      <c r="C17" s="86"/>
      <c r="D17" s="77">
        <f t="shared" si="5"/>
        <v>0</v>
      </c>
      <c r="E17" s="78" t="e">
        <f t="shared" si="3"/>
        <v>#DIV/0!</v>
      </c>
      <c r="F17" s="77">
        <v>7</v>
      </c>
      <c r="G17" s="79" t="str">
        <f t="shared" si="4"/>
        <v>0</v>
      </c>
    </row>
    <row r="18" spans="1:7" ht="28.5">
      <c r="A18" s="8" t="s">
        <v>5</v>
      </c>
      <c r="B18" s="46"/>
      <c r="C18" s="46"/>
      <c r="D18" s="18">
        <f t="shared" si="5"/>
        <v>0</v>
      </c>
      <c r="E18" s="19" t="e">
        <f t="shared" si="3"/>
        <v>#DIV/0!</v>
      </c>
      <c r="F18" s="18">
        <v>2</v>
      </c>
      <c r="G18" s="62" t="str">
        <f t="shared" si="4"/>
        <v>0</v>
      </c>
    </row>
    <row r="19" spans="1:7" ht="19.5" customHeight="1">
      <c r="A19" s="74" t="s">
        <v>6</v>
      </c>
      <c r="B19" s="86"/>
      <c r="C19" s="86"/>
      <c r="D19" s="77">
        <f t="shared" si="5"/>
        <v>0</v>
      </c>
      <c r="E19" s="78" t="e">
        <f t="shared" si="3"/>
        <v>#DIV/0!</v>
      </c>
      <c r="F19" s="77">
        <v>3</v>
      </c>
      <c r="G19" s="79" t="str">
        <f t="shared" si="4"/>
        <v>0</v>
      </c>
    </row>
    <row r="20" spans="1:7">
      <c r="A20" s="8" t="s">
        <v>7</v>
      </c>
      <c r="B20" s="46"/>
      <c r="C20" s="46"/>
      <c r="D20" s="18">
        <f t="shared" si="5"/>
        <v>0</v>
      </c>
      <c r="E20" s="19" t="e">
        <f t="shared" si="3"/>
        <v>#DIV/0!</v>
      </c>
      <c r="F20" s="18">
        <v>1</v>
      </c>
      <c r="G20" s="62" t="str">
        <f t="shared" si="4"/>
        <v>0</v>
      </c>
    </row>
    <row r="21" spans="1:7">
      <c r="A21" s="74" t="s">
        <v>8</v>
      </c>
      <c r="B21" s="86"/>
      <c r="C21" s="86"/>
      <c r="D21" s="77">
        <f t="shared" si="5"/>
        <v>0</v>
      </c>
      <c r="E21" s="78" t="e">
        <f t="shared" si="3"/>
        <v>#DIV/0!</v>
      </c>
      <c r="F21" s="77">
        <v>1</v>
      </c>
      <c r="G21" s="79" t="str">
        <f t="shared" si="4"/>
        <v>0</v>
      </c>
    </row>
    <row r="22" spans="1:7" ht="71.25">
      <c r="A22" s="8" t="s">
        <v>9</v>
      </c>
      <c r="B22" s="46"/>
      <c r="C22" s="46"/>
      <c r="D22" s="18">
        <f t="shared" si="5"/>
        <v>0</v>
      </c>
      <c r="E22" s="19" t="e">
        <f t="shared" si="3"/>
        <v>#DIV/0!</v>
      </c>
      <c r="F22" s="18">
        <v>1</v>
      </c>
      <c r="G22" s="62" t="str">
        <f t="shared" si="4"/>
        <v>0</v>
      </c>
    </row>
    <row r="23" spans="1:7" ht="28.5">
      <c r="A23" s="74" t="s">
        <v>10</v>
      </c>
      <c r="B23" s="86"/>
      <c r="C23" s="86"/>
      <c r="D23" s="77">
        <f t="shared" si="5"/>
        <v>0</v>
      </c>
      <c r="E23" s="78" t="e">
        <f t="shared" si="3"/>
        <v>#DIV/0!</v>
      </c>
      <c r="F23" s="77">
        <v>1</v>
      </c>
      <c r="G23" s="79" t="str">
        <f t="shared" si="4"/>
        <v>0</v>
      </c>
    </row>
    <row r="24" spans="1:7">
      <c r="A24" s="8" t="s">
        <v>11</v>
      </c>
      <c r="B24" s="46"/>
      <c r="C24" s="46"/>
      <c r="D24" s="18">
        <f t="shared" si="5"/>
        <v>0</v>
      </c>
      <c r="E24" s="19" t="e">
        <f t="shared" si="3"/>
        <v>#DIV/0!</v>
      </c>
      <c r="F24" s="18">
        <v>4</v>
      </c>
      <c r="G24" s="62" t="str">
        <f t="shared" si="4"/>
        <v>0</v>
      </c>
    </row>
    <row r="25" spans="1:7">
      <c r="A25" s="83"/>
      <c r="B25" s="84"/>
      <c r="C25" s="84"/>
      <c r="D25" s="85"/>
      <c r="E25" s="85"/>
      <c r="F25" s="22">
        <f>SUM(F15:F24)</f>
        <v>30</v>
      </c>
      <c r="G25" s="23">
        <f>SUM(G15:G24)</f>
        <v>0</v>
      </c>
    </row>
    <row r="26" spans="1:7" ht="29.25" thickBot="1">
      <c r="A26" s="9" t="s">
        <v>32</v>
      </c>
      <c r="B26" s="29"/>
      <c r="C26" s="29"/>
      <c r="D26" s="29"/>
      <c r="E26" s="29"/>
      <c r="F26" s="29"/>
      <c r="G26" s="13">
        <f>G25/F25</f>
        <v>0</v>
      </c>
    </row>
    <row r="27" spans="1:7" ht="29.25" thickBot="1">
      <c r="A27" s="63" t="s">
        <v>37</v>
      </c>
      <c r="B27" s="67"/>
      <c r="C27" s="67"/>
      <c r="D27" s="67"/>
      <c r="E27" s="67"/>
      <c r="F27" s="68"/>
      <c r="G27" s="66" t="str">
        <f>IF(G26&gt;-0.25,"0%",0.25+G26)</f>
        <v>0%</v>
      </c>
    </row>
    <row r="29" spans="1:7">
      <c r="A29" s="88" t="s">
        <v>41</v>
      </c>
    </row>
  </sheetData>
  <sheetProtection algorithmName="SHA-512" hashValue="l8zWaePkGlaJrwIcQNWz/9rdLFnWeeLfnmGMjj36OUBAUPvIP170eJGygWNRIBAUzvuxTF10bc/7hC8sI+TEyQ==" saltValue="9jfdVirAlgj6Vgy1hWSPBA==" spinCount="100000" sheet="1" objects="1" scenarios="1" selectLockedCells="1"/>
  <mergeCells count="1">
    <mergeCell ref="A1:G1"/>
  </mergeCells>
  <conditionalFormatting sqref="G26">
    <cfRule type="cellIs" dxfId="157" priority="3" operator="greaterThan">
      <formula>-0.25</formula>
    </cfRule>
    <cfRule type="cellIs" dxfId="156" priority="4" operator="lessThan">
      <formula>-0.25</formula>
    </cfRule>
  </conditionalFormatting>
  <conditionalFormatting sqref="G10">
    <cfRule type="cellIs" dxfId="155" priority="1" operator="greaterThan">
      <formula>-0.15</formula>
    </cfRule>
    <cfRule type="cellIs" dxfId="154" priority="2" operator="lessThan">
      <formula>-0.15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topLeftCell="A17" workbookViewId="0">
      <selection activeCell="C5" sqref="C5"/>
    </sheetView>
  </sheetViews>
  <sheetFormatPr defaultRowHeight="14.25"/>
  <cols>
    <col min="1" max="1" width="37" style="54" bestFit="1" customWidth="1"/>
    <col min="2" max="7" width="15.7109375" style="53" customWidth="1"/>
    <col min="8" max="16384" width="9.140625" style="53"/>
  </cols>
  <sheetData>
    <row r="1" spans="1:7" ht="75" customHeight="1" thickBot="1">
      <c r="A1" s="95" t="s">
        <v>21</v>
      </c>
      <c r="B1" s="96"/>
      <c r="C1" s="96"/>
      <c r="D1" s="96"/>
      <c r="E1" s="96"/>
      <c r="F1" s="96"/>
      <c r="G1" s="97"/>
    </row>
    <row r="2" spans="1:7" ht="15" thickBot="1">
      <c r="A2" s="55"/>
      <c r="B2" s="55"/>
      <c r="C2" s="55"/>
      <c r="D2" s="55"/>
      <c r="E2" s="55"/>
      <c r="F2" s="55"/>
      <c r="G2" s="55"/>
    </row>
    <row r="3" spans="1:7" ht="54.95" customHeight="1">
      <c r="A3" s="31" t="s">
        <v>0</v>
      </c>
      <c r="B3" s="32" t="s">
        <v>26</v>
      </c>
      <c r="C3" s="32" t="s">
        <v>27</v>
      </c>
      <c r="D3" s="32" t="s">
        <v>28</v>
      </c>
      <c r="E3" s="32" t="s">
        <v>29</v>
      </c>
      <c r="F3" s="32" t="s">
        <v>30</v>
      </c>
      <c r="G3" s="33" t="s">
        <v>31</v>
      </c>
    </row>
    <row r="4" spans="1:7" ht="14.25" customHeight="1">
      <c r="A4" s="5" t="s">
        <v>18</v>
      </c>
      <c r="B4" s="6"/>
      <c r="C4" s="6"/>
      <c r="D4" s="6"/>
      <c r="E4" s="6"/>
      <c r="F4" s="6"/>
      <c r="G4" s="7"/>
    </row>
    <row r="5" spans="1:7" ht="15" customHeight="1">
      <c r="A5" s="8" t="s">
        <v>1</v>
      </c>
      <c r="B5" s="46"/>
      <c r="C5" s="46"/>
      <c r="D5" s="18">
        <f>C5-B5</f>
        <v>0</v>
      </c>
      <c r="E5" s="19" t="e">
        <f t="shared" ref="E5:E9" si="0">((C5-B5)/B5)</f>
        <v>#DIV/0!</v>
      </c>
      <c r="F5" s="18">
        <v>10</v>
      </c>
      <c r="G5" s="62" t="str">
        <f t="shared" ref="G5:G9" si="1">IF($D5&gt;=0,"0", IF($D5=0,"0",$E5*$F5))</f>
        <v>0</v>
      </c>
    </row>
    <row r="6" spans="1:7">
      <c r="A6" s="8" t="s">
        <v>2</v>
      </c>
      <c r="B6" s="46"/>
      <c r="C6" s="46"/>
      <c r="D6" s="18">
        <f t="shared" ref="D6:D9" si="2">C6-B6</f>
        <v>0</v>
      </c>
      <c r="E6" s="19" t="e">
        <f t="shared" si="0"/>
        <v>#DIV/0!</v>
      </c>
      <c r="F6" s="18">
        <v>12</v>
      </c>
      <c r="G6" s="62" t="str">
        <f t="shared" si="1"/>
        <v>0</v>
      </c>
    </row>
    <row r="7" spans="1:7">
      <c r="A7" s="8" t="s">
        <v>3</v>
      </c>
      <c r="B7" s="46"/>
      <c r="C7" s="46"/>
      <c r="D7" s="18">
        <f t="shared" si="2"/>
        <v>0</v>
      </c>
      <c r="E7" s="19" t="e">
        <f t="shared" si="0"/>
        <v>#DIV/0!</v>
      </c>
      <c r="F7" s="18">
        <v>6</v>
      </c>
      <c r="G7" s="62" t="str">
        <f t="shared" si="1"/>
        <v>0</v>
      </c>
    </row>
    <row r="8" spans="1:7">
      <c r="A8" s="8" t="s">
        <v>12</v>
      </c>
      <c r="B8" s="46"/>
      <c r="C8" s="46"/>
      <c r="D8" s="18">
        <f t="shared" si="2"/>
        <v>0</v>
      </c>
      <c r="E8" s="19" t="e">
        <f t="shared" si="0"/>
        <v>#DIV/0!</v>
      </c>
      <c r="F8" s="18">
        <v>7</v>
      </c>
      <c r="G8" s="62" t="str">
        <f t="shared" si="1"/>
        <v>0</v>
      </c>
    </row>
    <row r="9" spans="1:7">
      <c r="A9" s="8" t="s">
        <v>42</v>
      </c>
      <c r="B9" s="46"/>
      <c r="C9" s="46"/>
      <c r="D9" s="18">
        <f t="shared" si="2"/>
        <v>0</v>
      </c>
      <c r="E9" s="19" t="e">
        <f t="shared" si="0"/>
        <v>#DIV/0!</v>
      </c>
      <c r="F9" s="18">
        <v>5</v>
      </c>
      <c r="G9" s="62" t="str">
        <f t="shared" si="1"/>
        <v>0</v>
      </c>
    </row>
    <row r="10" spans="1:7">
      <c r="A10" s="14"/>
      <c r="B10" s="15"/>
      <c r="C10" s="15"/>
      <c r="D10" s="20"/>
      <c r="E10" s="21"/>
      <c r="F10" s="22">
        <f>SUM(F5:F9)</f>
        <v>40</v>
      </c>
      <c r="G10" s="23">
        <f>SUM(G5:G9)</f>
        <v>0</v>
      </c>
    </row>
    <row r="11" spans="1:7" ht="29.25" thickBot="1">
      <c r="A11" s="34" t="s">
        <v>32</v>
      </c>
      <c r="B11" s="35"/>
      <c r="C11" s="35"/>
      <c r="D11" s="35"/>
      <c r="E11" s="35"/>
      <c r="F11" s="36"/>
      <c r="G11" s="37">
        <f>G10/F10</f>
        <v>0</v>
      </c>
    </row>
    <row r="12" spans="1:7" ht="29.25" thickBot="1">
      <c r="A12" s="69" t="s">
        <v>37</v>
      </c>
      <c r="B12" s="70"/>
      <c r="C12" s="70"/>
      <c r="D12" s="70"/>
      <c r="E12" s="70"/>
      <c r="F12" s="71"/>
      <c r="G12" s="72" t="str">
        <f>IF(G11&lt;-0.5,"ATTENZIONE DECADENZA",IF(G11&gt;-0.15,"0%",0.15+G11))</f>
        <v>0%</v>
      </c>
    </row>
    <row r="13" spans="1:7">
      <c r="A13" s="1"/>
      <c r="B13" s="2"/>
      <c r="C13" s="2"/>
      <c r="D13" s="2"/>
      <c r="E13" s="2"/>
      <c r="F13" s="3"/>
      <c r="G13" s="4"/>
    </row>
    <row r="14" spans="1:7" ht="15" thickBot="1">
      <c r="A14" s="1"/>
      <c r="B14" s="2"/>
      <c r="C14" s="2"/>
      <c r="D14" s="2"/>
      <c r="E14" s="2"/>
      <c r="F14" s="3"/>
      <c r="G14" s="4"/>
    </row>
    <row r="15" spans="1:7" ht="15.75">
      <c r="A15" s="24" t="s">
        <v>19</v>
      </c>
      <c r="B15" s="25"/>
      <c r="C15" s="25"/>
      <c r="D15" s="25"/>
      <c r="E15" s="26"/>
      <c r="F15" s="25"/>
      <c r="G15" s="27"/>
    </row>
    <row r="16" spans="1:7" ht="14.25" customHeight="1">
      <c r="A16" s="28" t="s">
        <v>44</v>
      </c>
      <c r="B16" s="46"/>
      <c r="C16" s="46"/>
      <c r="D16" s="18">
        <f>C16-B16</f>
        <v>0</v>
      </c>
      <c r="E16" s="19" t="e">
        <f t="shared" ref="E16:E26" si="3">((C16-B16)/B16)</f>
        <v>#DIV/0!</v>
      </c>
      <c r="F16" s="18">
        <v>5</v>
      </c>
      <c r="G16" s="62" t="str">
        <f t="shared" ref="G16:G26" si="4">IF($D16&gt;=0,"0", IF($D16=0,"0",$E16*$F16))</f>
        <v>0</v>
      </c>
    </row>
    <row r="17" spans="1:7">
      <c r="A17" s="8" t="s">
        <v>43</v>
      </c>
      <c r="B17" s="46"/>
      <c r="C17" s="46"/>
      <c r="D17" s="18">
        <f t="shared" ref="D17:D26" si="5">C17-B17</f>
        <v>0</v>
      </c>
      <c r="E17" s="19" t="e">
        <f t="shared" si="3"/>
        <v>#DIV/0!</v>
      </c>
      <c r="F17" s="18">
        <v>5</v>
      </c>
      <c r="G17" s="62" t="str">
        <f t="shared" si="4"/>
        <v>0</v>
      </c>
    </row>
    <row r="18" spans="1:7" ht="19.5" customHeight="1">
      <c r="A18" s="8" t="s">
        <v>4</v>
      </c>
      <c r="B18" s="46"/>
      <c r="C18" s="46"/>
      <c r="D18" s="18">
        <f t="shared" si="5"/>
        <v>0</v>
      </c>
      <c r="E18" s="19" t="e">
        <f t="shared" si="3"/>
        <v>#DIV/0!</v>
      </c>
      <c r="F18" s="18">
        <v>6</v>
      </c>
      <c r="G18" s="62" t="str">
        <f t="shared" si="4"/>
        <v>0</v>
      </c>
    </row>
    <row r="19" spans="1:7" ht="28.5">
      <c r="A19" s="8" t="s">
        <v>5</v>
      </c>
      <c r="B19" s="46"/>
      <c r="C19" s="46"/>
      <c r="D19" s="18">
        <f t="shared" si="5"/>
        <v>0</v>
      </c>
      <c r="E19" s="19" t="e">
        <f t="shared" si="3"/>
        <v>#DIV/0!</v>
      </c>
      <c r="F19" s="18">
        <v>1</v>
      </c>
      <c r="G19" s="62" t="str">
        <f t="shared" si="4"/>
        <v>0</v>
      </c>
    </row>
    <row r="20" spans="1:7" ht="28.5">
      <c r="A20" s="8" t="s">
        <v>13</v>
      </c>
      <c r="B20" s="46"/>
      <c r="C20" s="46"/>
      <c r="D20" s="18">
        <f t="shared" si="5"/>
        <v>0</v>
      </c>
      <c r="E20" s="19" t="e">
        <f t="shared" si="3"/>
        <v>#DIV/0!</v>
      </c>
      <c r="F20" s="18">
        <v>4</v>
      </c>
      <c r="G20" s="62" t="str">
        <f t="shared" si="4"/>
        <v>0</v>
      </c>
    </row>
    <row r="21" spans="1:7" ht="28.5">
      <c r="A21" s="8" t="s">
        <v>14</v>
      </c>
      <c r="B21" s="46"/>
      <c r="C21" s="46"/>
      <c r="D21" s="18">
        <f t="shared" si="5"/>
        <v>0</v>
      </c>
      <c r="E21" s="19" t="e">
        <f t="shared" si="3"/>
        <v>#DIV/0!</v>
      </c>
      <c r="F21" s="18">
        <v>1</v>
      </c>
      <c r="G21" s="62" t="str">
        <f t="shared" si="4"/>
        <v>0</v>
      </c>
    </row>
    <row r="22" spans="1:7" ht="19.5" customHeight="1">
      <c r="A22" s="8" t="s">
        <v>6</v>
      </c>
      <c r="B22" s="46"/>
      <c r="C22" s="46"/>
      <c r="D22" s="18">
        <f t="shared" si="5"/>
        <v>0</v>
      </c>
      <c r="E22" s="19" t="e">
        <f t="shared" si="3"/>
        <v>#DIV/0!</v>
      </c>
      <c r="F22" s="18">
        <v>3</v>
      </c>
      <c r="G22" s="62" t="str">
        <f t="shared" si="4"/>
        <v>0</v>
      </c>
    </row>
    <row r="23" spans="1:7">
      <c r="A23" s="8" t="s">
        <v>7</v>
      </c>
      <c r="B23" s="46"/>
      <c r="C23" s="46"/>
      <c r="D23" s="18">
        <f t="shared" si="5"/>
        <v>0</v>
      </c>
      <c r="E23" s="19" t="e">
        <f t="shared" si="3"/>
        <v>#DIV/0!</v>
      </c>
      <c r="F23" s="18">
        <v>1</v>
      </c>
      <c r="G23" s="62" t="str">
        <f t="shared" si="4"/>
        <v>0</v>
      </c>
    </row>
    <row r="24" spans="1:7">
      <c r="A24" s="8" t="s">
        <v>8</v>
      </c>
      <c r="B24" s="46"/>
      <c r="C24" s="46"/>
      <c r="D24" s="18">
        <f t="shared" si="5"/>
        <v>0</v>
      </c>
      <c r="E24" s="19" t="e">
        <f t="shared" si="3"/>
        <v>#DIV/0!</v>
      </c>
      <c r="F24" s="18">
        <v>1</v>
      </c>
      <c r="G24" s="62" t="str">
        <f t="shared" si="4"/>
        <v>0</v>
      </c>
    </row>
    <row r="25" spans="1:7" ht="71.25">
      <c r="A25" s="8" t="s">
        <v>9</v>
      </c>
      <c r="B25" s="46"/>
      <c r="C25" s="46"/>
      <c r="D25" s="18">
        <f t="shared" si="5"/>
        <v>0</v>
      </c>
      <c r="E25" s="19" t="e">
        <f t="shared" si="3"/>
        <v>#DIV/0!</v>
      </c>
      <c r="F25" s="18">
        <v>2</v>
      </c>
      <c r="G25" s="62" t="str">
        <f t="shared" si="4"/>
        <v>0</v>
      </c>
    </row>
    <row r="26" spans="1:7" ht="28.5">
      <c r="A26" s="8" t="s">
        <v>10</v>
      </c>
      <c r="B26" s="46"/>
      <c r="C26" s="46"/>
      <c r="D26" s="18">
        <f t="shared" si="5"/>
        <v>0</v>
      </c>
      <c r="E26" s="19" t="e">
        <f t="shared" si="3"/>
        <v>#DIV/0!</v>
      </c>
      <c r="F26" s="18">
        <v>1</v>
      </c>
      <c r="G26" s="62" t="str">
        <f t="shared" si="4"/>
        <v>0</v>
      </c>
    </row>
    <row r="27" spans="1:7">
      <c r="A27" s="8"/>
      <c r="B27" s="87"/>
      <c r="C27" s="87"/>
      <c r="D27" s="18"/>
      <c r="E27" s="18"/>
      <c r="F27" s="18">
        <f>SUM(F16:F26)</f>
        <v>30</v>
      </c>
      <c r="G27" s="89">
        <f>SUM(G16:G26)</f>
        <v>0</v>
      </c>
    </row>
    <row r="28" spans="1:7" ht="29.25" thickBot="1">
      <c r="A28" s="9" t="s">
        <v>32</v>
      </c>
      <c r="B28" s="29"/>
      <c r="C28" s="29"/>
      <c r="D28" s="29"/>
      <c r="E28" s="29"/>
      <c r="F28" s="29"/>
      <c r="G28" s="12">
        <f>G27/F27</f>
        <v>0</v>
      </c>
    </row>
    <row r="29" spans="1:7" ht="29.25" thickBot="1">
      <c r="A29" s="63" t="s">
        <v>37</v>
      </c>
      <c r="B29" s="67"/>
      <c r="C29" s="67"/>
      <c r="D29" s="67"/>
      <c r="E29" s="67"/>
      <c r="F29" s="68"/>
      <c r="G29" s="66" t="str">
        <f>IF(G28&gt;-0.25,"0%",0.25+G28)</f>
        <v>0%</v>
      </c>
    </row>
    <row r="31" spans="1:7">
      <c r="A31" s="88" t="s">
        <v>41</v>
      </c>
    </row>
  </sheetData>
  <sheetProtection algorithmName="SHA-512" hashValue="z8FXqItHvWv5FErTwzIKaFQ08784/DlXEjBlfd0Y5cpceyPuLwRHv6fFweymMj4+pPuPiTmfH2Y1Rzi+PJdJDQ==" saltValue="20Aa0bAnbK0ozqw85NxpzA==" spinCount="100000" sheet="1" objects="1" scenarios="1" selectLockedCells="1"/>
  <mergeCells count="1">
    <mergeCell ref="A1:G1"/>
  </mergeCells>
  <conditionalFormatting sqref="G11">
    <cfRule type="cellIs" dxfId="153" priority="3" operator="greaterThan">
      <formula>-0.15</formula>
    </cfRule>
    <cfRule type="cellIs" dxfId="152" priority="4" operator="lessThan">
      <formula>-0.15</formula>
    </cfRule>
  </conditionalFormatting>
  <conditionalFormatting sqref="G28">
    <cfRule type="cellIs" dxfId="151" priority="1" operator="greaterThan">
      <formula>-0.25</formula>
    </cfRule>
    <cfRule type="cellIs" dxfId="150" priority="2" operator="lessThan">
      <formula>-0.25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topLeftCell="A13" workbookViewId="0">
      <selection activeCell="C5" sqref="C5"/>
    </sheetView>
  </sheetViews>
  <sheetFormatPr defaultRowHeight="14.25"/>
  <cols>
    <col min="1" max="1" width="37" style="54" bestFit="1" customWidth="1"/>
    <col min="2" max="7" width="15.7109375" style="53" customWidth="1"/>
    <col min="8" max="16384" width="9.140625" style="53"/>
  </cols>
  <sheetData>
    <row r="1" spans="1:7" ht="75" customHeight="1" thickBot="1">
      <c r="A1" s="95" t="s">
        <v>22</v>
      </c>
      <c r="B1" s="96"/>
      <c r="C1" s="96"/>
      <c r="D1" s="96"/>
      <c r="E1" s="96"/>
      <c r="F1" s="96"/>
      <c r="G1" s="97"/>
    </row>
    <row r="2" spans="1:7" ht="15" thickBot="1">
      <c r="A2" s="55"/>
      <c r="B2" s="55"/>
      <c r="C2" s="55"/>
      <c r="D2" s="55"/>
      <c r="E2" s="55"/>
      <c r="F2" s="55"/>
      <c r="G2" s="55"/>
    </row>
    <row r="3" spans="1:7" ht="54.95" customHeight="1">
      <c r="A3" s="31" t="s">
        <v>0</v>
      </c>
      <c r="B3" s="32" t="s">
        <v>26</v>
      </c>
      <c r="C3" s="32" t="s">
        <v>27</v>
      </c>
      <c r="D3" s="32" t="s">
        <v>28</v>
      </c>
      <c r="E3" s="32" t="s">
        <v>29</v>
      </c>
      <c r="F3" s="32" t="s">
        <v>30</v>
      </c>
      <c r="G3" s="33" t="s">
        <v>31</v>
      </c>
    </row>
    <row r="4" spans="1:7" ht="14.25" customHeight="1">
      <c r="A4" s="5" t="s">
        <v>18</v>
      </c>
      <c r="B4" s="6"/>
      <c r="C4" s="6"/>
      <c r="D4" s="6"/>
      <c r="E4" s="6"/>
      <c r="F4" s="6"/>
      <c r="G4" s="7"/>
    </row>
    <row r="5" spans="1:7" ht="15" customHeight="1">
      <c r="A5" s="8" t="s">
        <v>1</v>
      </c>
      <c r="B5" s="46"/>
      <c r="C5" s="46"/>
      <c r="D5" s="18">
        <f>C5-B5</f>
        <v>0</v>
      </c>
      <c r="E5" s="19" t="e">
        <f t="shared" ref="E5:E8" si="0">((C5-B5)/B5)</f>
        <v>#DIV/0!</v>
      </c>
      <c r="F5" s="18">
        <v>8</v>
      </c>
      <c r="G5" s="62" t="str">
        <f t="shared" ref="G5:G8" si="1">IF($D5&gt;=0,"0", IF($D5=0,"0",$E5*$F5))</f>
        <v>0</v>
      </c>
    </row>
    <row r="6" spans="1:7">
      <c r="A6" s="8" t="s">
        <v>2</v>
      </c>
      <c r="B6" s="46"/>
      <c r="C6" s="46"/>
      <c r="D6" s="18">
        <f t="shared" ref="D6:D8" si="2">C6-B6</f>
        <v>0</v>
      </c>
      <c r="E6" s="19" t="e">
        <f t="shared" si="0"/>
        <v>#DIV/0!</v>
      </c>
      <c r="F6" s="18">
        <v>8</v>
      </c>
      <c r="G6" s="62" t="str">
        <f t="shared" si="1"/>
        <v>0</v>
      </c>
    </row>
    <row r="7" spans="1:7">
      <c r="A7" s="8" t="s">
        <v>3</v>
      </c>
      <c r="B7" s="46"/>
      <c r="C7" s="46"/>
      <c r="D7" s="18">
        <f t="shared" si="2"/>
        <v>0</v>
      </c>
      <c r="E7" s="19" t="e">
        <f t="shared" si="0"/>
        <v>#DIV/0!</v>
      </c>
      <c r="F7" s="18">
        <v>14</v>
      </c>
      <c r="G7" s="62" t="str">
        <f t="shared" si="1"/>
        <v>0</v>
      </c>
    </row>
    <row r="8" spans="1:7">
      <c r="A8" s="8" t="s">
        <v>42</v>
      </c>
      <c r="B8" s="46"/>
      <c r="C8" s="46"/>
      <c r="D8" s="18">
        <f t="shared" si="2"/>
        <v>0</v>
      </c>
      <c r="E8" s="19" t="e">
        <f t="shared" si="0"/>
        <v>#DIV/0!</v>
      </c>
      <c r="F8" s="18">
        <v>10</v>
      </c>
      <c r="G8" s="62" t="str">
        <f t="shared" si="1"/>
        <v>0</v>
      </c>
    </row>
    <row r="9" spans="1:7">
      <c r="A9" s="14"/>
      <c r="B9" s="15"/>
      <c r="C9" s="15"/>
      <c r="D9" s="20"/>
      <c r="E9" s="21"/>
      <c r="F9" s="22">
        <f>SUM(F5:F8)</f>
        <v>40</v>
      </c>
      <c r="G9" s="23">
        <f>SUM(G5:G8)</f>
        <v>0</v>
      </c>
    </row>
    <row r="10" spans="1:7" ht="29.25" thickBot="1">
      <c r="A10" s="9" t="s">
        <v>32</v>
      </c>
      <c r="B10" s="10"/>
      <c r="C10" s="10"/>
      <c r="D10" s="10"/>
      <c r="E10" s="10"/>
      <c r="F10" s="11"/>
      <c r="G10" s="13">
        <f>G9/F9</f>
        <v>0</v>
      </c>
    </row>
    <row r="11" spans="1:7" ht="29.25" thickBot="1">
      <c r="A11" s="63" t="s">
        <v>37</v>
      </c>
      <c r="B11" s="64"/>
      <c r="C11" s="64"/>
      <c r="D11" s="64"/>
      <c r="E11" s="64"/>
      <c r="F11" s="65"/>
      <c r="G11" s="66" t="str">
        <f>IF(G10&lt;-0.5,"ATTENZIONE DECADENZA",IF(G10&gt;-0.15,"0%",0.15+G10))</f>
        <v>0%</v>
      </c>
    </row>
    <row r="12" spans="1:7">
      <c r="A12" s="1"/>
      <c r="B12" s="2"/>
      <c r="C12" s="2"/>
      <c r="D12" s="2"/>
      <c r="E12" s="2"/>
      <c r="F12" s="3"/>
      <c r="G12" s="4"/>
    </row>
    <row r="13" spans="1:7" ht="15" thickBot="1">
      <c r="A13" s="1"/>
      <c r="B13" s="2"/>
      <c r="C13" s="2"/>
      <c r="D13" s="2"/>
      <c r="E13" s="2"/>
      <c r="F13" s="3"/>
      <c r="G13" s="4"/>
    </row>
    <row r="14" spans="1:7" ht="15.75">
      <c r="A14" s="24" t="s">
        <v>19</v>
      </c>
      <c r="B14" s="25"/>
      <c r="C14" s="25"/>
      <c r="D14" s="25"/>
      <c r="E14" s="26"/>
      <c r="F14" s="25"/>
      <c r="G14" s="27"/>
    </row>
    <row r="15" spans="1:7" ht="14.25" customHeight="1">
      <c r="A15" s="28" t="s">
        <v>44</v>
      </c>
      <c r="B15" s="46"/>
      <c r="C15" s="46"/>
      <c r="D15" s="18">
        <f>C15-B15</f>
        <v>0</v>
      </c>
      <c r="E15" s="19" t="e">
        <f t="shared" ref="E15:E22" si="3">((C15-B15)/B15)</f>
        <v>#DIV/0!</v>
      </c>
      <c r="F15" s="18">
        <v>4</v>
      </c>
      <c r="G15" s="62" t="str">
        <f t="shared" ref="G15:G22" si="4">IF($D15&gt;=0,"0", IF($D15=0,"0",$E15*$F15))</f>
        <v>0</v>
      </c>
    </row>
    <row r="16" spans="1:7">
      <c r="A16" s="8" t="s">
        <v>43</v>
      </c>
      <c r="B16" s="46"/>
      <c r="C16" s="46"/>
      <c r="D16" s="18">
        <f t="shared" ref="D16:D22" si="5">C16-B16</f>
        <v>0</v>
      </c>
      <c r="E16" s="19" t="e">
        <f t="shared" si="3"/>
        <v>#DIV/0!</v>
      </c>
      <c r="F16" s="18">
        <v>4</v>
      </c>
      <c r="G16" s="62" t="str">
        <f t="shared" si="4"/>
        <v>0</v>
      </c>
    </row>
    <row r="17" spans="1:7" ht="19.5" customHeight="1">
      <c r="A17" s="8" t="s">
        <v>4</v>
      </c>
      <c r="B17" s="46"/>
      <c r="C17" s="46"/>
      <c r="D17" s="18">
        <f t="shared" si="5"/>
        <v>0</v>
      </c>
      <c r="E17" s="19" t="e">
        <f t="shared" si="3"/>
        <v>#DIV/0!</v>
      </c>
      <c r="F17" s="18">
        <v>11</v>
      </c>
      <c r="G17" s="62" t="str">
        <f t="shared" si="4"/>
        <v>0</v>
      </c>
    </row>
    <row r="18" spans="1:7" ht="28.5">
      <c r="A18" s="8" t="s">
        <v>5</v>
      </c>
      <c r="B18" s="46"/>
      <c r="C18" s="46"/>
      <c r="D18" s="18">
        <f t="shared" si="5"/>
        <v>0</v>
      </c>
      <c r="E18" s="19" t="e">
        <f t="shared" si="3"/>
        <v>#DIV/0!</v>
      </c>
      <c r="F18" s="18">
        <v>3</v>
      </c>
      <c r="G18" s="62" t="str">
        <f t="shared" si="4"/>
        <v>0</v>
      </c>
    </row>
    <row r="19" spans="1:7" ht="19.5" customHeight="1">
      <c r="A19" s="8" t="s">
        <v>6</v>
      </c>
      <c r="B19" s="46"/>
      <c r="C19" s="46"/>
      <c r="D19" s="18">
        <f t="shared" si="5"/>
        <v>0</v>
      </c>
      <c r="E19" s="19" t="e">
        <f t="shared" si="3"/>
        <v>#DIV/0!</v>
      </c>
      <c r="F19" s="18">
        <v>3</v>
      </c>
      <c r="G19" s="62" t="str">
        <f t="shared" si="4"/>
        <v>0</v>
      </c>
    </row>
    <row r="20" spans="1:7">
      <c r="A20" s="8" t="s">
        <v>7</v>
      </c>
      <c r="B20" s="46"/>
      <c r="C20" s="46"/>
      <c r="D20" s="18">
        <f t="shared" si="5"/>
        <v>0</v>
      </c>
      <c r="E20" s="19" t="e">
        <f t="shared" si="3"/>
        <v>#DIV/0!</v>
      </c>
      <c r="F20" s="18">
        <v>2</v>
      </c>
      <c r="G20" s="62" t="str">
        <f t="shared" si="4"/>
        <v>0</v>
      </c>
    </row>
    <row r="21" spans="1:7" ht="28.5">
      <c r="A21" s="8" t="s">
        <v>10</v>
      </c>
      <c r="B21" s="46"/>
      <c r="C21" s="46"/>
      <c r="D21" s="18">
        <f t="shared" si="5"/>
        <v>0</v>
      </c>
      <c r="E21" s="19" t="e">
        <f t="shared" si="3"/>
        <v>#DIV/0!</v>
      </c>
      <c r="F21" s="18">
        <v>1</v>
      </c>
      <c r="G21" s="62" t="str">
        <f t="shared" si="4"/>
        <v>0</v>
      </c>
    </row>
    <row r="22" spans="1:7">
      <c r="A22" s="8" t="s">
        <v>11</v>
      </c>
      <c r="B22" s="46"/>
      <c r="C22" s="46"/>
      <c r="D22" s="18">
        <f t="shared" si="5"/>
        <v>0</v>
      </c>
      <c r="E22" s="19" t="e">
        <f t="shared" si="3"/>
        <v>#DIV/0!</v>
      </c>
      <c r="F22" s="18">
        <v>2</v>
      </c>
      <c r="G22" s="62" t="str">
        <f t="shared" si="4"/>
        <v>0</v>
      </c>
    </row>
    <row r="23" spans="1:7">
      <c r="A23" s="8"/>
      <c r="B23" s="87"/>
      <c r="C23" s="87"/>
      <c r="D23" s="18"/>
      <c r="E23" s="18"/>
      <c r="F23" s="18">
        <f>SUM(F15:F22)</f>
        <v>30</v>
      </c>
      <c r="G23" s="89">
        <f>SUM(G15:G22)</f>
        <v>0</v>
      </c>
    </row>
    <row r="24" spans="1:7" ht="29.25" thickBot="1">
      <c r="A24" s="9" t="s">
        <v>32</v>
      </c>
      <c r="B24" s="29"/>
      <c r="C24" s="29"/>
      <c r="D24" s="29"/>
      <c r="E24" s="29"/>
      <c r="F24" s="29"/>
      <c r="G24" s="12">
        <f>G23/F23</f>
        <v>0</v>
      </c>
    </row>
    <row r="25" spans="1:7" ht="29.25" thickBot="1">
      <c r="A25" s="63" t="s">
        <v>37</v>
      </c>
      <c r="B25" s="67"/>
      <c r="C25" s="67"/>
      <c r="D25" s="67"/>
      <c r="E25" s="67"/>
      <c r="F25" s="68"/>
      <c r="G25" s="66" t="str">
        <f>IF(G24&gt;-0.25,"0%",0.25+G24)</f>
        <v>0%</v>
      </c>
    </row>
    <row r="27" spans="1:7">
      <c r="A27" s="88" t="s">
        <v>41</v>
      </c>
    </row>
  </sheetData>
  <sheetProtection algorithmName="SHA-512" hashValue="LW6ePHhnFaFRKMzKdRXOxOIpgKQhl6ZuAxQAcjGsdaKh2OZF3BB4uQ5Alp5WIqHsL+aDr1Q0vUIN7IZ5MErDsA==" saltValue="L/+2Azd9NH+RF0I+3QWWmA==" spinCount="100000" sheet="1" objects="1" scenarios="1" selectLockedCells="1"/>
  <mergeCells count="1">
    <mergeCell ref="A1:G1"/>
  </mergeCells>
  <conditionalFormatting sqref="G24">
    <cfRule type="cellIs" dxfId="132" priority="3" operator="greaterThan">
      <formula>-0.25</formula>
    </cfRule>
    <cfRule type="cellIs" dxfId="131" priority="4" operator="lessThan">
      <formula>-0.25</formula>
    </cfRule>
  </conditionalFormatting>
  <conditionalFormatting sqref="G10">
    <cfRule type="cellIs" dxfId="130" priority="1" operator="greaterThan">
      <formula>-0.15</formula>
    </cfRule>
    <cfRule type="cellIs" dxfId="129" priority="2" operator="lessThan">
      <formula>-0.15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G31"/>
  <sheetViews>
    <sheetView topLeftCell="A20" workbookViewId="0">
      <selection activeCell="C5" sqref="C5"/>
    </sheetView>
  </sheetViews>
  <sheetFormatPr defaultRowHeight="14.25"/>
  <cols>
    <col min="1" max="1" width="37" style="54" bestFit="1" customWidth="1"/>
    <col min="2" max="7" width="15.7109375" style="53" customWidth="1"/>
    <col min="8" max="16384" width="9.140625" style="53"/>
  </cols>
  <sheetData>
    <row r="1" spans="1:7" ht="75" customHeight="1" thickBot="1">
      <c r="A1" s="95" t="s">
        <v>23</v>
      </c>
      <c r="B1" s="96"/>
      <c r="C1" s="96"/>
      <c r="D1" s="96"/>
      <c r="E1" s="96"/>
      <c r="F1" s="96"/>
      <c r="G1" s="97"/>
    </row>
    <row r="2" spans="1:7" ht="15" thickBot="1">
      <c r="A2" s="55"/>
      <c r="B2" s="55"/>
      <c r="C2" s="55"/>
      <c r="D2" s="55"/>
      <c r="E2" s="55"/>
      <c r="F2" s="55"/>
      <c r="G2" s="55"/>
    </row>
    <row r="3" spans="1:7" ht="54.95" customHeight="1">
      <c r="A3" s="31" t="s">
        <v>0</v>
      </c>
      <c r="B3" s="32" t="s">
        <v>26</v>
      </c>
      <c r="C3" s="32" t="s">
        <v>27</v>
      </c>
      <c r="D3" s="32" t="s">
        <v>28</v>
      </c>
      <c r="E3" s="32" t="s">
        <v>29</v>
      </c>
      <c r="F3" s="32" t="s">
        <v>30</v>
      </c>
      <c r="G3" s="33" t="s">
        <v>31</v>
      </c>
    </row>
    <row r="4" spans="1:7" ht="14.25" customHeight="1">
      <c r="A4" s="5" t="s">
        <v>18</v>
      </c>
      <c r="B4" s="6"/>
      <c r="C4" s="6"/>
      <c r="D4" s="6"/>
      <c r="E4" s="6"/>
      <c r="F4" s="6"/>
      <c r="G4" s="7"/>
    </row>
    <row r="5" spans="1:7" ht="15" customHeight="1">
      <c r="A5" s="8" t="s">
        <v>1</v>
      </c>
      <c r="B5" s="46"/>
      <c r="C5" s="46"/>
      <c r="D5" s="18">
        <f>C5-B5</f>
        <v>0</v>
      </c>
      <c r="E5" s="19" t="e">
        <f t="shared" ref="E5:E9" si="0">((C5-B5)/B5)</f>
        <v>#DIV/0!</v>
      </c>
      <c r="F5" s="18">
        <v>10</v>
      </c>
      <c r="G5" s="62" t="str">
        <f t="shared" ref="G5:G9" si="1">IF($D5&gt;=0,"0", IF($D5=0,"0",$E5*$F5))</f>
        <v>0</v>
      </c>
    </row>
    <row r="6" spans="1:7">
      <c r="A6" s="8" t="s">
        <v>2</v>
      </c>
      <c r="B6" s="46"/>
      <c r="C6" s="46"/>
      <c r="D6" s="18">
        <f t="shared" ref="D6:D9" si="2">C6-B6</f>
        <v>0</v>
      </c>
      <c r="E6" s="19" t="e">
        <f t="shared" si="0"/>
        <v>#DIV/0!</v>
      </c>
      <c r="F6" s="18">
        <v>12</v>
      </c>
      <c r="G6" s="62" t="str">
        <f t="shared" si="1"/>
        <v>0</v>
      </c>
    </row>
    <row r="7" spans="1:7">
      <c r="A7" s="8" t="s">
        <v>3</v>
      </c>
      <c r="B7" s="46"/>
      <c r="C7" s="46"/>
      <c r="D7" s="18">
        <f t="shared" si="2"/>
        <v>0</v>
      </c>
      <c r="E7" s="19" t="e">
        <f t="shared" si="0"/>
        <v>#DIV/0!</v>
      </c>
      <c r="F7" s="18">
        <v>10</v>
      </c>
      <c r="G7" s="62" t="str">
        <f t="shared" si="1"/>
        <v>0</v>
      </c>
    </row>
    <row r="8" spans="1:7">
      <c r="A8" s="8" t="s">
        <v>12</v>
      </c>
      <c r="B8" s="46"/>
      <c r="C8" s="46"/>
      <c r="D8" s="18">
        <f t="shared" si="2"/>
        <v>0</v>
      </c>
      <c r="E8" s="19" t="e">
        <f t="shared" si="0"/>
        <v>#DIV/0!</v>
      </c>
      <c r="F8" s="18">
        <v>5</v>
      </c>
      <c r="G8" s="62" t="str">
        <f t="shared" si="1"/>
        <v>0</v>
      </c>
    </row>
    <row r="9" spans="1:7">
      <c r="A9" s="8" t="s">
        <v>42</v>
      </c>
      <c r="B9" s="46"/>
      <c r="C9" s="46"/>
      <c r="D9" s="18">
        <f t="shared" si="2"/>
        <v>0</v>
      </c>
      <c r="E9" s="19" t="e">
        <f t="shared" si="0"/>
        <v>#DIV/0!</v>
      </c>
      <c r="F9" s="18">
        <v>3</v>
      </c>
      <c r="G9" s="62" t="str">
        <f t="shared" si="1"/>
        <v>0</v>
      </c>
    </row>
    <row r="10" spans="1:7">
      <c r="A10" s="14"/>
      <c r="B10" s="15"/>
      <c r="C10" s="15"/>
      <c r="D10" s="20"/>
      <c r="E10" s="21"/>
      <c r="F10" s="22">
        <f>SUM(F5:F9)</f>
        <v>40</v>
      </c>
      <c r="G10" s="23">
        <f>SUM(G5:G9)</f>
        <v>0</v>
      </c>
    </row>
    <row r="11" spans="1:7" ht="29.25" thickBot="1">
      <c r="A11" s="34" t="s">
        <v>32</v>
      </c>
      <c r="B11" s="35"/>
      <c r="C11" s="35"/>
      <c r="D11" s="35"/>
      <c r="E11" s="35"/>
      <c r="F11" s="36"/>
      <c r="G11" s="37">
        <f>G10/F10</f>
        <v>0</v>
      </c>
    </row>
    <row r="12" spans="1:7" ht="29.25" thickBot="1">
      <c r="A12" s="69" t="s">
        <v>37</v>
      </c>
      <c r="B12" s="70"/>
      <c r="C12" s="70"/>
      <c r="D12" s="70"/>
      <c r="E12" s="70"/>
      <c r="F12" s="71"/>
      <c r="G12" s="72" t="str">
        <f>IF(G11&lt;-0.5,"ATTENZIONE DECADENZA",IF(G11&gt;-0.15,"0%",0.15+G11))</f>
        <v>0%</v>
      </c>
    </row>
    <row r="13" spans="1:7">
      <c r="A13" s="38"/>
      <c r="B13" s="39"/>
      <c r="C13" s="39"/>
      <c r="D13" s="39"/>
      <c r="E13" s="39"/>
      <c r="F13" s="40"/>
      <c r="G13" s="4"/>
    </row>
    <row r="14" spans="1:7" ht="15" thickBot="1">
      <c r="A14" s="38"/>
      <c r="B14" s="39"/>
      <c r="C14" s="39"/>
      <c r="D14" s="39"/>
      <c r="E14" s="39"/>
      <c r="F14" s="40"/>
      <c r="G14" s="4"/>
    </row>
    <row r="15" spans="1:7" ht="15.75">
      <c r="A15" s="24" t="s">
        <v>19</v>
      </c>
      <c r="B15" s="25"/>
      <c r="C15" s="25"/>
      <c r="D15" s="25"/>
      <c r="E15" s="26"/>
      <c r="F15" s="25"/>
      <c r="G15" s="27"/>
    </row>
    <row r="16" spans="1:7" ht="14.25" customHeight="1">
      <c r="A16" s="28" t="s">
        <v>44</v>
      </c>
      <c r="B16" s="46"/>
      <c r="C16" s="46"/>
      <c r="D16" s="18">
        <f>C16-B16</f>
        <v>0</v>
      </c>
      <c r="E16" s="19" t="e">
        <f t="shared" ref="E16:E26" si="3">((C16-B16)/B16)</f>
        <v>#DIV/0!</v>
      </c>
      <c r="F16" s="18">
        <v>3</v>
      </c>
      <c r="G16" s="62" t="str">
        <f t="shared" ref="G16:G26" si="4">IF($D16&gt;=0,"0", IF($D16=0,"0",$E16*$F16))</f>
        <v>0</v>
      </c>
    </row>
    <row r="17" spans="1:7">
      <c r="A17" s="8" t="s">
        <v>43</v>
      </c>
      <c r="B17" s="46"/>
      <c r="C17" s="46"/>
      <c r="D17" s="18">
        <f t="shared" ref="D17:D26" si="5">C17-B17</f>
        <v>0</v>
      </c>
      <c r="E17" s="19" t="e">
        <f t="shared" si="3"/>
        <v>#DIV/0!</v>
      </c>
      <c r="F17" s="18">
        <v>5</v>
      </c>
      <c r="G17" s="62" t="str">
        <f t="shared" si="4"/>
        <v>0</v>
      </c>
    </row>
    <row r="18" spans="1:7" ht="19.5" customHeight="1">
      <c r="A18" s="8" t="s">
        <v>4</v>
      </c>
      <c r="B18" s="46"/>
      <c r="C18" s="46"/>
      <c r="D18" s="18">
        <f t="shared" si="5"/>
        <v>0</v>
      </c>
      <c r="E18" s="19" t="e">
        <f t="shared" si="3"/>
        <v>#DIV/0!</v>
      </c>
      <c r="F18" s="18">
        <v>6</v>
      </c>
      <c r="G18" s="62" t="str">
        <f t="shared" si="4"/>
        <v>0</v>
      </c>
    </row>
    <row r="19" spans="1:7" ht="28.5">
      <c r="A19" s="8" t="s">
        <v>5</v>
      </c>
      <c r="B19" s="46"/>
      <c r="C19" s="46"/>
      <c r="D19" s="18">
        <f t="shared" si="5"/>
        <v>0</v>
      </c>
      <c r="E19" s="19" t="e">
        <f t="shared" si="3"/>
        <v>#DIV/0!</v>
      </c>
      <c r="F19" s="18">
        <v>3</v>
      </c>
      <c r="G19" s="62" t="str">
        <f t="shared" si="4"/>
        <v>0</v>
      </c>
    </row>
    <row r="20" spans="1:7" ht="28.5">
      <c r="A20" s="8" t="s">
        <v>13</v>
      </c>
      <c r="B20" s="46"/>
      <c r="C20" s="46"/>
      <c r="D20" s="18">
        <f t="shared" si="5"/>
        <v>0</v>
      </c>
      <c r="E20" s="19" t="e">
        <f t="shared" si="3"/>
        <v>#DIV/0!</v>
      </c>
      <c r="F20" s="18">
        <v>2</v>
      </c>
      <c r="G20" s="62" t="str">
        <f t="shared" si="4"/>
        <v>0</v>
      </c>
    </row>
    <row r="21" spans="1:7" ht="28.5">
      <c r="A21" s="8" t="s">
        <v>14</v>
      </c>
      <c r="B21" s="46"/>
      <c r="C21" s="46"/>
      <c r="D21" s="18">
        <f t="shared" si="5"/>
        <v>0</v>
      </c>
      <c r="E21" s="19" t="e">
        <f t="shared" si="3"/>
        <v>#DIV/0!</v>
      </c>
      <c r="F21" s="18">
        <v>2</v>
      </c>
      <c r="G21" s="62" t="str">
        <f t="shared" si="4"/>
        <v>0</v>
      </c>
    </row>
    <row r="22" spans="1:7" ht="19.5" customHeight="1">
      <c r="A22" s="8" t="s">
        <v>6</v>
      </c>
      <c r="B22" s="46"/>
      <c r="C22" s="46"/>
      <c r="D22" s="18">
        <f t="shared" si="5"/>
        <v>0</v>
      </c>
      <c r="E22" s="19" t="e">
        <f t="shared" si="3"/>
        <v>#DIV/0!</v>
      </c>
      <c r="F22" s="18">
        <v>2</v>
      </c>
      <c r="G22" s="62" t="str">
        <f t="shared" si="4"/>
        <v>0</v>
      </c>
    </row>
    <row r="23" spans="1:7">
      <c r="A23" s="8" t="s">
        <v>7</v>
      </c>
      <c r="B23" s="46"/>
      <c r="C23" s="46"/>
      <c r="D23" s="18">
        <f t="shared" si="5"/>
        <v>0</v>
      </c>
      <c r="E23" s="19" t="e">
        <f t="shared" si="3"/>
        <v>#DIV/0!</v>
      </c>
      <c r="F23" s="18">
        <v>2</v>
      </c>
      <c r="G23" s="62" t="str">
        <f t="shared" si="4"/>
        <v>0</v>
      </c>
    </row>
    <row r="24" spans="1:7">
      <c r="A24" s="8" t="s">
        <v>8</v>
      </c>
      <c r="B24" s="46"/>
      <c r="C24" s="46"/>
      <c r="D24" s="18">
        <f t="shared" si="5"/>
        <v>0</v>
      </c>
      <c r="E24" s="19" t="e">
        <f t="shared" si="3"/>
        <v>#DIV/0!</v>
      </c>
      <c r="F24" s="18">
        <v>2</v>
      </c>
      <c r="G24" s="62" t="str">
        <f t="shared" si="4"/>
        <v>0</v>
      </c>
    </row>
    <row r="25" spans="1:7" ht="71.25">
      <c r="A25" s="8" t="s">
        <v>9</v>
      </c>
      <c r="B25" s="46"/>
      <c r="C25" s="46"/>
      <c r="D25" s="18">
        <f t="shared" si="5"/>
        <v>0</v>
      </c>
      <c r="E25" s="19" t="e">
        <f t="shared" si="3"/>
        <v>#DIV/0!</v>
      </c>
      <c r="F25" s="18">
        <v>2</v>
      </c>
      <c r="G25" s="62" t="str">
        <f t="shared" si="4"/>
        <v>0</v>
      </c>
    </row>
    <row r="26" spans="1:7" ht="28.5">
      <c r="A26" s="8" t="s">
        <v>10</v>
      </c>
      <c r="B26" s="46"/>
      <c r="C26" s="46"/>
      <c r="D26" s="18">
        <f t="shared" si="5"/>
        <v>0</v>
      </c>
      <c r="E26" s="19" t="e">
        <f t="shared" si="3"/>
        <v>#DIV/0!</v>
      </c>
      <c r="F26" s="18">
        <v>1</v>
      </c>
      <c r="G26" s="62" t="str">
        <f t="shared" si="4"/>
        <v>0</v>
      </c>
    </row>
    <row r="27" spans="1:7">
      <c r="A27" s="8"/>
      <c r="B27" s="87"/>
      <c r="C27" s="87"/>
      <c r="D27" s="18"/>
      <c r="E27" s="18"/>
      <c r="F27" s="18">
        <f>SUM(F16:F26)</f>
        <v>30</v>
      </c>
      <c r="G27" s="89">
        <f>SUM(G16:G26)</f>
        <v>0</v>
      </c>
    </row>
    <row r="28" spans="1:7" ht="29.25" thickBot="1">
      <c r="A28" s="9" t="s">
        <v>32</v>
      </c>
      <c r="B28" s="29"/>
      <c r="C28" s="29"/>
      <c r="D28" s="29"/>
      <c r="E28" s="29"/>
      <c r="F28" s="29"/>
      <c r="G28" s="12">
        <f>G27/F27</f>
        <v>0</v>
      </c>
    </row>
    <row r="29" spans="1:7" ht="29.25" thickBot="1">
      <c r="A29" s="63" t="s">
        <v>37</v>
      </c>
      <c r="B29" s="67"/>
      <c r="C29" s="67"/>
      <c r="D29" s="67"/>
      <c r="E29" s="67"/>
      <c r="F29" s="68"/>
      <c r="G29" s="66" t="str">
        <f>IF(G28&gt;-0.25,"0%",0.25+G28)</f>
        <v>0%</v>
      </c>
    </row>
    <row r="31" spans="1:7">
      <c r="A31" s="88" t="s">
        <v>41</v>
      </c>
    </row>
  </sheetData>
  <sheetProtection algorithmName="SHA-512" hashValue="DWNpkw5Urf/TgSff9UY9SF08X6Cwdf2MOYF4Z2qWm1RS1xpiRtDOpnYI0O0eu0krvSOkRgLPHwQnP3pZisvhow==" saltValue="vPNxkm66SRMX8qzVTEBV0Q==" spinCount="100000" sheet="1" objects="1" scenarios="1" selectLockedCells="1"/>
  <mergeCells count="1">
    <mergeCell ref="A1:G1"/>
  </mergeCells>
  <conditionalFormatting sqref="G11">
    <cfRule type="cellIs" dxfId="111" priority="3" operator="greaterThan">
      <formula>-0.15</formula>
    </cfRule>
    <cfRule type="cellIs" dxfId="110" priority="4" operator="lessThan">
      <formula>-0.15</formula>
    </cfRule>
  </conditionalFormatting>
  <conditionalFormatting sqref="G28">
    <cfRule type="cellIs" dxfId="109" priority="1" operator="greaterThan">
      <formula>-0.25</formula>
    </cfRule>
    <cfRule type="cellIs" dxfId="108" priority="2" operator="lessThan">
      <formula>-0.25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G30"/>
  <sheetViews>
    <sheetView topLeftCell="A17" workbookViewId="0">
      <selection activeCell="B5" sqref="B5"/>
    </sheetView>
  </sheetViews>
  <sheetFormatPr defaultRowHeight="14.25"/>
  <cols>
    <col min="1" max="1" width="37" style="54" bestFit="1" customWidth="1"/>
    <col min="2" max="7" width="15.7109375" style="53" customWidth="1"/>
    <col min="8" max="16384" width="9.140625" style="53"/>
  </cols>
  <sheetData>
    <row r="1" spans="1:7" ht="75" customHeight="1" thickBot="1">
      <c r="A1" s="95" t="s">
        <v>35</v>
      </c>
      <c r="B1" s="96"/>
      <c r="C1" s="96"/>
      <c r="D1" s="96"/>
      <c r="E1" s="96"/>
      <c r="F1" s="96"/>
      <c r="G1" s="97"/>
    </row>
    <row r="2" spans="1:7" ht="15" thickBot="1">
      <c r="A2" s="55"/>
      <c r="B2" s="55"/>
      <c r="C2" s="55"/>
      <c r="D2" s="55"/>
      <c r="E2" s="55"/>
      <c r="F2" s="55"/>
      <c r="G2" s="55"/>
    </row>
    <row r="3" spans="1:7" ht="54.95" customHeight="1">
      <c r="A3" s="31" t="s">
        <v>0</v>
      </c>
      <c r="B3" s="32" t="s">
        <v>26</v>
      </c>
      <c r="C3" s="32" t="s">
        <v>27</v>
      </c>
      <c r="D3" s="32" t="s">
        <v>28</v>
      </c>
      <c r="E3" s="32" t="s">
        <v>29</v>
      </c>
      <c r="F3" s="32" t="s">
        <v>30</v>
      </c>
      <c r="G3" s="33" t="s">
        <v>31</v>
      </c>
    </row>
    <row r="4" spans="1:7" ht="14.25" customHeight="1">
      <c r="A4" s="5" t="s">
        <v>18</v>
      </c>
      <c r="B4" s="6"/>
      <c r="C4" s="6"/>
      <c r="D4" s="6"/>
      <c r="E4" s="6"/>
      <c r="F4" s="6"/>
      <c r="G4" s="7"/>
    </row>
    <row r="5" spans="1:7" ht="15" customHeight="1">
      <c r="A5" s="8" t="s">
        <v>1</v>
      </c>
      <c r="B5" s="46"/>
      <c r="C5" s="46"/>
      <c r="D5" s="18">
        <f>C5-B5</f>
        <v>0</v>
      </c>
      <c r="E5" s="19" t="e">
        <f t="shared" ref="E5:E9" si="0">((C5-B5)/B5)</f>
        <v>#DIV/0!</v>
      </c>
      <c r="F5" s="18">
        <v>10</v>
      </c>
      <c r="G5" s="62" t="str">
        <f t="shared" ref="G5:G9" si="1">IF($D5&gt;=0,"0", IF($D5=0,"0",$E5*$F5))</f>
        <v>0</v>
      </c>
    </row>
    <row r="6" spans="1:7">
      <c r="A6" s="8" t="s">
        <v>2</v>
      </c>
      <c r="B6" s="46"/>
      <c r="C6" s="46"/>
      <c r="D6" s="18">
        <f t="shared" ref="D6:D9" si="2">C6-B6</f>
        <v>0</v>
      </c>
      <c r="E6" s="19" t="e">
        <f t="shared" si="0"/>
        <v>#DIV/0!</v>
      </c>
      <c r="F6" s="18">
        <v>12</v>
      </c>
      <c r="G6" s="62" t="str">
        <f t="shared" si="1"/>
        <v>0</v>
      </c>
    </row>
    <row r="7" spans="1:7">
      <c r="A7" s="8" t="s">
        <v>3</v>
      </c>
      <c r="B7" s="46"/>
      <c r="C7" s="46"/>
      <c r="D7" s="18">
        <f t="shared" si="2"/>
        <v>0</v>
      </c>
      <c r="E7" s="19" t="e">
        <f t="shared" si="0"/>
        <v>#DIV/0!</v>
      </c>
      <c r="F7" s="18">
        <v>10</v>
      </c>
      <c r="G7" s="62" t="str">
        <f t="shared" si="1"/>
        <v>0</v>
      </c>
    </row>
    <row r="8" spans="1:7">
      <c r="A8" s="8" t="s">
        <v>12</v>
      </c>
      <c r="B8" s="46"/>
      <c r="C8" s="46"/>
      <c r="D8" s="18">
        <f t="shared" si="2"/>
        <v>0</v>
      </c>
      <c r="E8" s="19" t="e">
        <f t="shared" si="0"/>
        <v>#DIV/0!</v>
      </c>
      <c r="F8" s="18">
        <v>5</v>
      </c>
      <c r="G8" s="62" t="str">
        <f t="shared" si="1"/>
        <v>0</v>
      </c>
    </row>
    <row r="9" spans="1:7">
      <c r="A9" s="8" t="s">
        <v>42</v>
      </c>
      <c r="B9" s="46"/>
      <c r="C9" s="46"/>
      <c r="D9" s="18">
        <f t="shared" si="2"/>
        <v>0</v>
      </c>
      <c r="E9" s="19" t="e">
        <f t="shared" si="0"/>
        <v>#DIV/0!</v>
      </c>
      <c r="F9" s="18">
        <v>3</v>
      </c>
      <c r="G9" s="62" t="str">
        <f t="shared" si="1"/>
        <v>0</v>
      </c>
    </row>
    <row r="10" spans="1:7">
      <c r="A10" s="14"/>
      <c r="B10" s="15"/>
      <c r="C10" s="15"/>
      <c r="D10" s="20"/>
      <c r="E10" s="21"/>
      <c r="F10" s="22">
        <f>SUM(F5:F9)</f>
        <v>40</v>
      </c>
      <c r="G10" s="23">
        <f>SUM(G5:G9)</f>
        <v>0</v>
      </c>
    </row>
    <row r="11" spans="1:7" ht="29.25" thickBot="1">
      <c r="A11" s="34" t="s">
        <v>32</v>
      </c>
      <c r="B11" s="35"/>
      <c r="C11" s="35"/>
      <c r="D11" s="35"/>
      <c r="E11" s="35"/>
      <c r="F11" s="36"/>
      <c r="G11" s="37">
        <f>G10/F10</f>
        <v>0</v>
      </c>
    </row>
    <row r="12" spans="1:7" ht="29.25" thickBot="1">
      <c r="A12" s="69" t="s">
        <v>37</v>
      </c>
      <c r="B12" s="70"/>
      <c r="C12" s="70"/>
      <c r="D12" s="70"/>
      <c r="E12" s="70"/>
      <c r="F12" s="71"/>
      <c r="G12" s="72" t="str">
        <f>IF(G11&lt;-0.5,"ATTENZIONE DECADENZA",IF(G11&gt;-0.15,"0%",0.15+G11))</f>
        <v>0%</v>
      </c>
    </row>
    <row r="13" spans="1:7">
      <c r="A13" s="1"/>
      <c r="B13" s="2"/>
      <c r="C13" s="2"/>
      <c r="D13" s="2"/>
      <c r="E13" s="2"/>
      <c r="F13" s="3"/>
      <c r="G13" s="4"/>
    </row>
    <row r="14" spans="1:7" ht="15" thickBot="1">
      <c r="A14" s="1"/>
      <c r="B14" s="2"/>
      <c r="C14" s="2"/>
      <c r="D14" s="2"/>
      <c r="E14" s="2"/>
      <c r="F14" s="3"/>
      <c r="G14" s="4"/>
    </row>
    <row r="15" spans="1:7" ht="15.75">
      <c r="A15" s="24" t="s">
        <v>19</v>
      </c>
      <c r="B15" s="25"/>
      <c r="C15" s="25"/>
      <c r="D15" s="25"/>
      <c r="E15" s="26"/>
      <c r="F15" s="25"/>
      <c r="G15" s="27"/>
    </row>
    <row r="16" spans="1:7" ht="14.25" customHeight="1">
      <c r="A16" s="28" t="s">
        <v>44</v>
      </c>
      <c r="B16" s="46"/>
      <c r="C16" s="46"/>
      <c r="D16" s="18">
        <f>C16-B16</f>
        <v>0</v>
      </c>
      <c r="E16" s="19" t="e">
        <f>((C16-B16)/B16)</f>
        <v>#DIV/0!</v>
      </c>
      <c r="F16" s="18">
        <v>3</v>
      </c>
      <c r="G16" s="62" t="str">
        <f t="shared" ref="G16:G25" si="3">IF($D16&gt;=0,"0", IF($D16=0,"0",$E16*$F16))</f>
        <v>0</v>
      </c>
    </row>
    <row r="17" spans="1:7">
      <c r="A17" s="8" t="s">
        <v>43</v>
      </c>
      <c r="B17" s="46"/>
      <c r="C17" s="46"/>
      <c r="D17" s="18">
        <f t="shared" ref="D17:D25" si="4">C17-B17</f>
        <v>0</v>
      </c>
      <c r="E17" s="19" t="e">
        <f t="shared" ref="E17:E25" si="5">((C17-B17)/B17)</f>
        <v>#DIV/0!</v>
      </c>
      <c r="F17" s="18">
        <v>6</v>
      </c>
      <c r="G17" s="62" t="str">
        <f t="shared" si="3"/>
        <v>0</v>
      </c>
    </row>
    <row r="18" spans="1:7" ht="28.5">
      <c r="A18" s="8" t="s">
        <v>5</v>
      </c>
      <c r="B18" s="46"/>
      <c r="C18" s="46"/>
      <c r="D18" s="18">
        <f t="shared" si="4"/>
        <v>0</v>
      </c>
      <c r="E18" s="19" t="e">
        <f t="shared" si="5"/>
        <v>#DIV/0!</v>
      </c>
      <c r="F18" s="18">
        <v>5</v>
      </c>
      <c r="G18" s="62" t="str">
        <f t="shared" si="3"/>
        <v>0</v>
      </c>
    </row>
    <row r="19" spans="1:7" ht="28.5">
      <c r="A19" s="8" t="s">
        <v>13</v>
      </c>
      <c r="B19" s="46"/>
      <c r="C19" s="46"/>
      <c r="D19" s="18">
        <f t="shared" si="4"/>
        <v>0</v>
      </c>
      <c r="E19" s="19" t="e">
        <f t="shared" si="5"/>
        <v>#DIV/0!</v>
      </c>
      <c r="F19" s="18">
        <v>6</v>
      </c>
      <c r="G19" s="62" t="str">
        <f t="shared" si="3"/>
        <v>0</v>
      </c>
    </row>
    <row r="20" spans="1:7" ht="28.5">
      <c r="A20" s="8" t="s">
        <v>14</v>
      </c>
      <c r="B20" s="46"/>
      <c r="C20" s="46"/>
      <c r="D20" s="18">
        <f t="shared" si="4"/>
        <v>0</v>
      </c>
      <c r="E20" s="19" t="e">
        <f t="shared" si="5"/>
        <v>#DIV/0!</v>
      </c>
      <c r="F20" s="18">
        <v>2</v>
      </c>
      <c r="G20" s="62" t="str">
        <f t="shared" si="3"/>
        <v>0</v>
      </c>
    </row>
    <row r="21" spans="1:7" ht="19.5" customHeight="1">
      <c r="A21" s="8" t="s">
        <v>6</v>
      </c>
      <c r="B21" s="46"/>
      <c r="C21" s="46"/>
      <c r="D21" s="18">
        <f t="shared" si="4"/>
        <v>0</v>
      </c>
      <c r="E21" s="19" t="e">
        <f t="shared" si="5"/>
        <v>#DIV/0!</v>
      </c>
      <c r="F21" s="18">
        <v>2</v>
      </c>
      <c r="G21" s="62" t="str">
        <f t="shared" si="3"/>
        <v>0</v>
      </c>
    </row>
    <row r="22" spans="1:7">
      <c r="A22" s="8" t="s">
        <v>7</v>
      </c>
      <c r="B22" s="46"/>
      <c r="C22" s="46"/>
      <c r="D22" s="18">
        <f t="shared" si="4"/>
        <v>0</v>
      </c>
      <c r="E22" s="19" t="e">
        <f t="shared" si="5"/>
        <v>#DIV/0!</v>
      </c>
      <c r="F22" s="18">
        <v>2</v>
      </c>
      <c r="G22" s="62" t="str">
        <f t="shared" si="3"/>
        <v>0</v>
      </c>
    </row>
    <row r="23" spans="1:7">
      <c r="A23" s="8" t="s">
        <v>8</v>
      </c>
      <c r="B23" s="46"/>
      <c r="C23" s="46"/>
      <c r="D23" s="18">
        <f t="shared" si="4"/>
        <v>0</v>
      </c>
      <c r="E23" s="19" t="e">
        <f t="shared" si="5"/>
        <v>#DIV/0!</v>
      </c>
      <c r="F23" s="18">
        <v>1</v>
      </c>
      <c r="G23" s="62" t="str">
        <f t="shared" si="3"/>
        <v>0</v>
      </c>
    </row>
    <row r="24" spans="1:7" ht="71.25">
      <c r="A24" s="8" t="s">
        <v>9</v>
      </c>
      <c r="B24" s="46"/>
      <c r="C24" s="46"/>
      <c r="D24" s="18">
        <f t="shared" si="4"/>
        <v>0</v>
      </c>
      <c r="E24" s="19" t="e">
        <f t="shared" si="5"/>
        <v>#DIV/0!</v>
      </c>
      <c r="F24" s="18">
        <v>2</v>
      </c>
      <c r="G24" s="62" t="str">
        <f t="shared" si="3"/>
        <v>0</v>
      </c>
    </row>
    <row r="25" spans="1:7" ht="28.5">
      <c r="A25" s="8" t="s">
        <v>10</v>
      </c>
      <c r="B25" s="46"/>
      <c r="C25" s="46"/>
      <c r="D25" s="18">
        <f t="shared" si="4"/>
        <v>0</v>
      </c>
      <c r="E25" s="19" t="e">
        <f t="shared" si="5"/>
        <v>#DIV/0!</v>
      </c>
      <c r="F25" s="18">
        <v>1</v>
      </c>
      <c r="G25" s="62" t="str">
        <f t="shared" si="3"/>
        <v>0</v>
      </c>
    </row>
    <row r="26" spans="1:7">
      <c r="A26" s="8"/>
      <c r="B26" s="87"/>
      <c r="C26" s="87"/>
      <c r="D26" s="18"/>
      <c r="E26" s="18"/>
      <c r="F26" s="18">
        <f>SUM(F16:F25)</f>
        <v>30</v>
      </c>
      <c r="G26" s="89">
        <f>SUM(G16:G25)</f>
        <v>0</v>
      </c>
    </row>
    <row r="27" spans="1:7" ht="29.25" thickBot="1">
      <c r="A27" s="9" t="s">
        <v>32</v>
      </c>
      <c r="B27" s="29"/>
      <c r="C27" s="29"/>
      <c r="D27" s="29"/>
      <c r="E27" s="29"/>
      <c r="F27" s="29"/>
      <c r="G27" s="12">
        <f>G26/F26</f>
        <v>0</v>
      </c>
    </row>
    <row r="28" spans="1:7" ht="29.25" thickBot="1">
      <c r="A28" s="63" t="s">
        <v>37</v>
      </c>
      <c r="B28" s="67"/>
      <c r="C28" s="67"/>
      <c r="D28" s="67"/>
      <c r="E28" s="67"/>
      <c r="F28" s="68"/>
      <c r="G28" s="66" t="str">
        <f>IF(G27&gt;-0.25,"0%",0.25+G27)</f>
        <v>0%</v>
      </c>
    </row>
    <row r="30" spans="1:7">
      <c r="A30" s="88" t="s">
        <v>41</v>
      </c>
    </row>
  </sheetData>
  <sheetProtection algorithmName="SHA-512" hashValue="a6UzaGVgpjPKXoaEU5XF08huzB7ghvzhVHhQNtXiALndca90v0sujmGquOTkxlCT+t3zPXgl6spYqmh59sT+2g==" saltValue="+hlv3ufetcmJaX1NQjFrWw==" spinCount="100000" sheet="1" objects="1" scenarios="1" selectLockedCells="1"/>
  <mergeCells count="1">
    <mergeCell ref="A1:G1"/>
  </mergeCells>
  <conditionalFormatting sqref="G11">
    <cfRule type="cellIs" dxfId="90" priority="3" operator="greaterThan">
      <formula>-0.15</formula>
    </cfRule>
    <cfRule type="cellIs" dxfId="89" priority="4" operator="lessThan">
      <formula>-0.15</formula>
    </cfRule>
  </conditionalFormatting>
  <conditionalFormatting sqref="G27">
    <cfRule type="cellIs" dxfId="88" priority="1" operator="greaterThan">
      <formula>-0.25</formula>
    </cfRule>
    <cfRule type="cellIs" dxfId="87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G26"/>
  <sheetViews>
    <sheetView topLeftCell="A13" workbookViewId="0">
      <selection activeCell="B5" sqref="B5"/>
    </sheetView>
  </sheetViews>
  <sheetFormatPr defaultRowHeight="14.25"/>
  <cols>
    <col min="1" max="1" width="37" style="54" bestFit="1" customWidth="1"/>
    <col min="2" max="7" width="15.7109375" style="53" customWidth="1"/>
    <col min="8" max="16384" width="9.140625" style="53"/>
  </cols>
  <sheetData>
    <row r="1" spans="1:7" ht="75" customHeight="1" thickBot="1">
      <c r="A1" s="95" t="s">
        <v>24</v>
      </c>
      <c r="B1" s="96"/>
      <c r="C1" s="96"/>
      <c r="D1" s="96"/>
      <c r="E1" s="96"/>
      <c r="F1" s="96"/>
      <c r="G1" s="97"/>
    </row>
    <row r="2" spans="1:7" ht="15" thickBot="1">
      <c r="A2" s="55"/>
      <c r="B2" s="55"/>
      <c r="C2" s="55"/>
      <c r="D2" s="55"/>
      <c r="E2" s="55"/>
      <c r="F2" s="55"/>
      <c r="G2" s="55"/>
    </row>
    <row r="3" spans="1:7" ht="54.95" customHeight="1">
      <c r="A3" s="47" t="s">
        <v>0</v>
      </c>
      <c r="B3" s="48" t="s">
        <v>26</v>
      </c>
      <c r="C3" s="48" t="s">
        <v>27</v>
      </c>
      <c r="D3" s="48" t="s">
        <v>28</v>
      </c>
      <c r="E3" s="48" t="s">
        <v>29</v>
      </c>
      <c r="F3" s="48" t="s">
        <v>30</v>
      </c>
      <c r="G3" s="49" t="s">
        <v>31</v>
      </c>
    </row>
    <row r="4" spans="1:7" ht="14.25" customHeight="1">
      <c r="A4" s="5" t="s">
        <v>18</v>
      </c>
      <c r="B4" s="6"/>
      <c r="C4" s="6"/>
      <c r="D4" s="6"/>
      <c r="E4" s="6"/>
      <c r="F4" s="6"/>
      <c r="G4" s="7"/>
    </row>
    <row r="5" spans="1:7">
      <c r="A5" s="8" t="s">
        <v>3</v>
      </c>
      <c r="B5" s="46"/>
      <c r="C5" s="46"/>
      <c r="D5" s="18">
        <f>C5-B5</f>
        <v>0</v>
      </c>
      <c r="E5" s="19" t="e">
        <f t="shared" ref="E5:E8" si="0">((C5-B5)/B5)</f>
        <v>#DIV/0!</v>
      </c>
      <c r="F5" s="18">
        <v>9</v>
      </c>
      <c r="G5" s="62" t="str">
        <f t="shared" ref="G5:G8" si="1">IF($D5&gt;=0,"0", IF($D5=0,"0",$E5*$F5))</f>
        <v>0</v>
      </c>
    </row>
    <row r="6" spans="1:7">
      <c r="A6" s="8" t="s">
        <v>15</v>
      </c>
      <c r="B6" s="46"/>
      <c r="C6" s="46"/>
      <c r="D6" s="18">
        <f t="shared" ref="D6:D8" si="2">C6-B6</f>
        <v>0</v>
      </c>
      <c r="E6" s="19" t="e">
        <f t="shared" si="0"/>
        <v>#DIV/0!</v>
      </c>
      <c r="F6" s="18">
        <v>11</v>
      </c>
      <c r="G6" s="62" t="str">
        <f t="shared" si="1"/>
        <v>0</v>
      </c>
    </row>
    <row r="7" spans="1:7">
      <c r="A7" s="8" t="s">
        <v>12</v>
      </c>
      <c r="B7" s="46"/>
      <c r="C7" s="46"/>
      <c r="D7" s="18">
        <f t="shared" si="2"/>
        <v>0</v>
      </c>
      <c r="E7" s="19" t="e">
        <f t="shared" si="0"/>
        <v>#DIV/0!</v>
      </c>
      <c r="F7" s="18">
        <v>9</v>
      </c>
      <c r="G7" s="62" t="str">
        <f t="shared" si="1"/>
        <v>0</v>
      </c>
    </row>
    <row r="8" spans="1:7">
      <c r="A8" s="8" t="s">
        <v>42</v>
      </c>
      <c r="B8" s="46"/>
      <c r="C8" s="46"/>
      <c r="D8" s="18">
        <f t="shared" si="2"/>
        <v>0</v>
      </c>
      <c r="E8" s="19" t="e">
        <f t="shared" si="0"/>
        <v>#DIV/0!</v>
      </c>
      <c r="F8" s="18">
        <v>11</v>
      </c>
      <c r="G8" s="62" t="str">
        <f t="shared" si="1"/>
        <v>0</v>
      </c>
    </row>
    <row r="9" spans="1:7">
      <c r="A9" s="14"/>
      <c r="B9" s="15"/>
      <c r="C9" s="15"/>
      <c r="D9" s="20"/>
      <c r="E9" s="21"/>
      <c r="F9" s="22">
        <f>SUM(F5:F8)</f>
        <v>40</v>
      </c>
      <c r="G9" s="23">
        <f>SUM(G5:G8)</f>
        <v>0</v>
      </c>
    </row>
    <row r="10" spans="1:7" ht="29.25" thickBot="1">
      <c r="A10" s="9" t="s">
        <v>32</v>
      </c>
      <c r="B10" s="10"/>
      <c r="C10" s="10"/>
      <c r="D10" s="10"/>
      <c r="E10" s="10"/>
      <c r="F10" s="11"/>
      <c r="G10" s="13">
        <f>G9/F9</f>
        <v>0</v>
      </c>
    </row>
    <row r="11" spans="1:7" ht="29.25" thickBot="1">
      <c r="A11" s="63" t="s">
        <v>37</v>
      </c>
      <c r="B11" s="64"/>
      <c r="C11" s="64"/>
      <c r="D11" s="64"/>
      <c r="E11" s="64"/>
      <c r="F11" s="65"/>
      <c r="G11" s="66" t="str">
        <f>IF(G10&lt;-0.5,"ATTENZIONE DECADENZA",IF(G10&gt;-0.15,"0%",0.15+G10))</f>
        <v>0%</v>
      </c>
    </row>
    <row r="12" spans="1:7">
      <c r="A12" s="1"/>
      <c r="B12" s="2"/>
      <c r="C12" s="2"/>
      <c r="D12" s="2"/>
      <c r="E12" s="2"/>
      <c r="F12" s="3"/>
      <c r="G12" s="4"/>
    </row>
    <row r="13" spans="1:7" ht="15" thickBot="1">
      <c r="A13" s="1"/>
      <c r="B13" s="2"/>
      <c r="C13" s="2"/>
      <c r="D13" s="2"/>
      <c r="E13" s="2"/>
      <c r="F13" s="3"/>
      <c r="G13" s="4"/>
    </row>
    <row r="14" spans="1:7" ht="15.75">
      <c r="A14" s="24" t="s">
        <v>19</v>
      </c>
      <c r="B14" s="25"/>
      <c r="C14" s="25"/>
      <c r="D14" s="25"/>
      <c r="E14" s="26"/>
      <c r="F14" s="25"/>
      <c r="G14" s="27"/>
    </row>
    <row r="15" spans="1:7" ht="15" customHeight="1">
      <c r="A15" s="8" t="s">
        <v>16</v>
      </c>
      <c r="B15" s="46"/>
      <c r="C15" s="46"/>
      <c r="D15" s="18">
        <f>C15-B15</f>
        <v>0</v>
      </c>
      <c r="E15" s="19" t="e">
        <f t="shared" ref="E15:E21" si="3">((C15-B15)/B15)</f>
        <v>#DIV/0!</v>
      </c>
      <c r="F15" s="18">
        <v>8</v>
      </c>
      <c r="G15" s="62" t="str">
        <f t="shared" ref="G15:G21" si="4">IF($D15&gt;=0,"0", IF($D15=0,"0",$E15*$F15))</f>
        <v>0</v>
      </c>
    </row>
    <row r="16" spans="1:7" ht="14.25" customHeight="1">
      <c r="A16" s="28" t="s">
        <v>44</v>
      </c>
      <c r="B16" s="46"/>
      <c r="C16" s="46"/>
      <c r="D16" s="18">
        <f t="shared" ref="D16:D21" si="5">C16-B16</f>
        <v>0</v>
      </c>
      <c r="E16" s="19" t="e">
        <f t="shared" si="3"/>
        <v>#DIV/0!</v>
      </c>
      <c r="F16" s="18">
        <v>5</v>
      </c>
      <c r="G16" s="62" t="str">
        <f t="shared" si="4"/>
        <v>0</v>
      </c>
    </row>
    <row r="17" spans="1:7">
      <c r="A17" s="8" t="s">
        <v>43</v>
      </c>
      <c r="B17" s="46"/>
      <c r="C17" s="46"/>
      <c r="D17" s="18">
        <f t="shared" si="5"/>
        <v>0</v>
      </c>
      <c r="E17" s="19" t="e">
        <f t="shared" si="3"/>
        <v>#DIV/0!</v>
      </c>
      <c r="F17" s="18">
        <v>8</v>
      </c>
      <c r="G17" s="62" t="str">
        <f t="shared" si="4"/>
        <v>0</v>
      </c>
    </row>
    <row r="18" spans="1:7" ht="28.5">
      <c r="A18" s="8" t="s">
        <v>5</v>
      </c>
      <c r="B18" s="46"/>
      <c r="C18" s="46"/>
      <c r="D18" s="18">
        <f t="shared" si="5"/>
        <v>0</v>
      </c>
      <c r="E18" s="19" t="e">
        <f t="shared" si="3"/>
        <v>#DIV/0!</v>
      </c>
      <c r="F18" s="18">
        <v>2</v>
      </c>
      <c r="G18" s="62" t="str">
        <f t="shared" si="4"/>
        <v>0</v>
      </c>
    </row>
    <row r="19" spans="1:7" ht="19.5" customHeight="1">
      <c r="A19" s="8" t="s">
        <v>6</v>
      </c>
      <c r="B19" s="46"/>
      <c r="C19" s="46"/>
      <c r="D19" s="18">
        <f t="shared" si="5"/>
        <v>0</v>
      </c>
      <c r="E19" s="19" t="e">
        <f t="shared" si="3"/>
        <v>#DIV/0!</v>
      </c>
      <c r="F19" s="18">
        <v>3</v>
      </c>
      <c r="G19" s="62" t="str">
        <f t="shared" si="4"/>
        <v>0</v>
      </c>
    </row>
    <row r="20" spans="1:7">
      <c r="A20" s="8" t="s">
        <v>7</v>
      </c>
      <c r="B20" s="46"/>
      <c r="C20" s="46"/>
      <c r="D20" s="18">
        <f t="shared" si="5"/>
        <v>0</v>
      </c>
      <c r="E20" s="19" t="e">
        <f t="shared" si="3"/>
        <v>#DIV/0!</v>
      </c>
      <c r="F20" s="18">
        <v>3</v>
      </c>
      <c r="G20" s="62" t="str">
        <f t="shared" si="4"/>
        <v>0</v>
      </c>
    </row>
    <row r="21" spans="1:7" ht="28.5">
      <c r="A21" s="8" t="s">
        <v>10</v>
      </c>
      <c r="B21" s="46"/>
      <c r="C21" s="46"/>
      <c r="D21" s="18">
        <f t="shared" si="5"/>
        <v>0</v>
      </c>
      <c r="E21" s="19" t="e">
        <f t="shared" si="3"/>
        <v>#DIV/0!</v>
      </c>
      <c r="F21" s="18">
        <v>1</v>
      </c>
      <c r="G21" s="62" t="str">
        <f t="shared" si="4"/>
        <v>0</v>
      </c>
    </row>
    <row r="22" spans="1:7">
      <c r="A22" s="8"/>
      <c r="B22" s="87"/>
      <c r="C22" s="87"/>
      <c r="D22" s="87"/>
      <c r="E22" s="87"/>
      <c r="F22" s="87">
        <f>SUM(F15:F21)</f>
        <v>30</v>
      </c>
      <c r="G22" s="89">
        <f>SUM(G15:G21)</f>
        <v>0</v>
      </c>
    </row>
    <row r="23" spans="1:7" ht="29.25" thickBot="1">
      <c r="A23" s="9" t="s">
        <v>32</v>
      </c>
      <c r="B23" s="29"/>
      <c r="C23" s="29"/>
      <c r="D23" s="29"/>
      <c r="E23" s="29"/>
      <c r="F23" s="29"/>
      <c r="G23" s="12">
        <f>G22/F22</f>
        <v>0</v>
      </c>
    </row>
    <row r="24" spans="1:7" ht="29.25" thickBot="1">
      <c r="A24" s="63" t="s">
        <v>37</v>
      </c>
      <c r="B24" s="67"/>
      <c r="C24" s="67"/>
      <c r="D24" s="67"/>
      <c r="E24" s="67"/>
      <c r="F24" s="68"/>
      <c r="G24" s="66" t="str">
        <f>IF(G23&gt;-0.25,"0%",0.25+G23)</f>
        <v>0%</v>
      </c>
    </row>
    <row r="26" spans="1:7">
      <c r="A26" s="88" t="s">
        <v>41</v>
      </c>
    </row>
  </sheetData>
  <sheetProtection algorithmName="SHA-512" hashValue="CLF2ZrpNr3GCpB5rxxNP9RAlEhrPlj+7l4DPd5QlEG7NbOXZ1g+FuiIar8fZdlJmEEU+BDJ5Wa+OHq5oSzTs3w==" saltValue="9RuYzMZLyGO+TnT/WttgeA==" spinCount="100000" sheet="1" objects="1" scenarios="1" selectLockedCells="1"/>
  <mergeCells count="1">
    <mergeCell ref="A1:G1"/>
  </mergeCells>
  <conditionalFormatting sqref="G10">
    <cfRule type="cellIs" dxfId="69" priority="3" operator="greaterThan">
      <formula>-0.15</formula>
    </cfRule>
    <cfRule type="cellIs" dxfId="68" priority="4" operator="lessThan">
      <formula>-0.15</formula>
    </cfRule>
  </conditionalFormatting>
  <conditionalFormatting sqref="G23">
    <cfRule type="cellIs" dxfId="67" priority="1" operator="greaterThan">
      <formula>-0.25</formula>
    </cfRule>
    <cfRule type="cellIs" dxfId="66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G26"/>
  <sheetViews>
    <sheetView topLeftCell="A9" workbookViewId="0">
      <selection activeCell="B6" sqref="B6"/>
    </sheetView>
  </sheetViews>
  <sheetFormatPr defaultRowHeight="14.25"/>
  <cols>
    <col min="1" max="1" width="37" style="54" bestFit="1" customWidth="1"/>
    <col min="2" max="7" width="15.7109375" style="53" customWidth="1"/>
    <col min="8" max="16384" width="9.140625" style="53"/>
  </cols>
  <sheetData>
    <row r="1" spans="1:7" ht="75" customHeight="1" thickBot="1">
      <c r="A1" s="95" t="s">
        <v>36</v>
      </c>
      <c r="B1" s="96"/>
      <c r="C1" s="96"/>
      <c r="D1" s="96"/>
      <c r="E1" s="96"/>
      <c r="F1" s="96"/>
      <c r="G1" s="97"/>
    </row>
    <row r="2" spans="1:7" ht="15" thickBot="1">
      <c r="A2" s="55"/>
      <c r="B2" s="55"/>
      <c r="C2" s="55"/>
      <c r="D2" s="55"/>
      <c r="E2" s="55"/>
      <c r="F2" s="55"/>
      <c r="G2" s="55"/>
    </row>
    <row r="3" spans="1:7" ht="54.95" customHeight="1">
      <c r="A3" s="31" t="s">
        <v>0</v>
      </c>
      <c r="B3" s="32" t="s">
        <v>26</v>
      </c>
      <c r="C3" s="32" t="s">
        <v>27</v>
      </c>
      <c r="D3" s="32" t="s">
        <v>28</v>
      </c>
      <c r="E3" s="32" t="s">
        <v>29</v>
      </c>
      <c r="F3" s="32" t="s">
        <v>30</v>
      </c>
      <c r="G3" s="33" t="s">
        <v>31</v>
      </c>
    </row>
    <row r="4" spans="1:7" ht="14.25" customHeight="1">
      <c r="A4" s="5" t="s">
        <v>18</v>
      </c>
      <c r="B4" s="6"/>
      <c r="C4" s="6"/>
      <c r="D4" s="6"/>
      <c r="E4" s="6"/>
      <c r="F4" s="6"/>
      <c r="G4" s="7"/>
    </row>
    <row r="5" spans="1:7">
      <c r="A5" s="8" t="s">
        <v>1</v>
      </c>
      <c r="B5" s="46"/>
      <c r="C5" s="46"/>
      <c r="D5" s="41">
        <f>C5-B5</f>
        <v>0</v>
      </c>
      <c r="E5" s="19" t="e">
        <f t="shared" ref="E5:E9" si="0">((C5-B5)/B5)</f>
        <v>#DIV/0!</v>
      </c>
      <c r="F5" s="41">
        <v>6</v>
      </c>
      <c r="G5" s="62" t="str">
        <f t="shared" ref="G5:G9" si="1">IF($D5&gt;=0,"0", IF($D5=0,"0",$E5*$F5))</f>
        <v>0</v>
      </c>
    </row>
    <row r="6" spans="1:7">
      <c r="A6" s="8" t="s">
        <v>2</v>
      </c>
      <c r="B6" s="46"/>
      <c r="C6" s="46"/>
      <c r="D6" s="41">
        <f t="shared" ref="D6:D9" si="2">C6-B6</f>
        <v>0</v>
      </c>
      <c r="E6" s="19" t="e">
        <f t="shared" si="0"/>
        <v>#DIV/0!</v>
      </c>
      <c r="F6" s="41">
        <v>6</v>
      </c>
      <c r="G6" s="62" t="str">
        <f t="shared" si="1"/>
        <v>0</v>
      </c>
    </row>
    <row r="7" spans="1:7">
      <c r="A7" s="8" t="s">
        <v>3</v>
      </c>
      <c r="B7" s="46"/>
      <c r="C7" s="46"/>
      <c r="D7" s="41">
        <f t="shared" si="2"/>
        <v>0</v>
      </c>
      <c r="E7" s="19" t="e">
        <f t="shared" si="0"/>
        <v>#DIV/0!</v>
      </c>
      <c r="F7" s="18">
        <v>10</v>
      </c>
      <c r="G7" s="62" t="str">
        <f t="shared" si="1"/>
        <v>0</v>
      </c>
    </row>
    <row r="8" spans="1:7">
      <c r="A8" s="8" t="s">
        <v>15</v>
      </c>
      <c r="B8" s="46"/>
      <c r="C8" s="46"/>
      <c r="D8" s="41">
        <f t="shared" si="2"/>
        <v>0</v>
      </c>
      <c r="E8" s="19" t="e">
        <f t="shared" si="0"/>
        <v>#DIV/0!</v>
      </c>
      <c r="F8" s="18">
        <v>10</v>
      </c>
      <c r="G8" s="62" t="str">
        <f t="shared" si="1"/>
        <v>0</v>
      </c>
    </row>
    <row r="9" spans="1:7">
      <c r="A9" s="8" t="s">
        <v>42</v>
      </c>
      <c r="B9" s="46"/>
      <c r="C9" s="46"/>
      <c r="D9" s="41">
        <f t="shared" si="2"/>
        <v>0</v>
      </c>
      <c r="E9" s="19" t="e">
        <f t="shared" si="0"/>
        <v>#DIV/0!</v>
      </c>
      <c r="F9" s="18">
        <v>8</v>
      </c>
      <c r="G9" s="62" t="str">
        <f t="shared" si="1"/>
        <v>0</v>
      </c>
    </row>
    <row r="10" spans="1:7">
      <c r="A10" s="30"/>
      <c r="B10" s="15"/>
      <c r="C10" s="15"/>
      <c r="D10" s="20"/>
      <c r="E10" s="21"/>
      <c r="F10" s="22">
        <f>SUM(F5:F9)</f>
        <v>40</v>
      </c>
      <c r="G10" s="23">
        <f>SUM(G5:G9)</f>
        <v>0</v>
      </c>
    </row>
    <row r="11" spans="1:7" ht="29.25" thickBot="1">
      <c r="A11" s="42" t="s">
        <v>32</v>
      </c>
      <c r="B11" s="43"/>
      <c r="C11" s="43"/>
      <c r="D11" s="43"/>
      <c r="E11" s="43"/>
      <c r="F11" s="44"/>
      <c r="G11" s="45">
        <f>G10/F10</f>
        <v>0</v>
      </c>
    </row>
    <row r="12" spans="1:7" ht="29.25" thickBot="1">
      <c r="A12" s="69" t="s">
        <v>37</v>
      </c>
      <c r="B12" s="70"/>
      <c r="C12" s="70"/>
      <c r="D12" s="70"/>
      <c r="E12" s="70"/>
      <c r="F12" s="71"/>
      <c r="G12" s="72" t="str">
        <f>IF(G11&lt;-0.5,"ATTENZIONE DECADENZA",IF(G11&gt;-0.15,"0%",0.15+G11))</f>
        <v>0%</v>
      </c>
    </row>
    <row r="13" spans="1:7">
      <c r="A13" s="1"/>
      <c r="B13" s="2"/>
      <c r="C13" s="2"/>
      <c r="D13" s="2"/>
      <c r="E13" s="2"/>
      <c r="F13" s="3"/>
      <c r="G13" s="4"/>
    </row>
    <row r="14" spans="1:7" ht="15" thickBot="1">
      <c r="A14" s="1"/>
      <c r="B14" s="2"/>
      <c r="C14" s="2"/>
      <c r="D14" s="2"/>
      <c r="E14" s="2"/>
      <c r="F14" s="3"/>
      <c r="G14" s="4"/>
    </row>
    <row r="15" spans="1:7" ht="15.75">
      <c r="A15" s="24" t="s">
        <v>19</v>
      </c>
      <c r="B15" s="25"/>
      <c r="C15" s="25"/>
      <c r="D15" s="25"/>
      <c r="E15" s="26"/>
      <c r="F15" s="25"/>
      <c r="G15" s="27"/>
    </row>
    <row r="16" spans="1:7" ht="14.25" customHeight="1">
      <c r="A16" s="28" t="s">
        <v>44</v>
      </c>
      <c r="B16" s="46"/>
      <c r="C16" s="46"/>
      <c r="D16" s="41">
        <f>C16-B16</f>
        <v>0</v>
      </c>
      <c r="E16" s="19" t="e">
        <f t="shared" ref="E16:E21" si="3">((C16-B16)/B16)</f>
        <v>#DIV/0!</v>
      </c>
      <c r="F16" s="18">
        <v>10</v>
      </c>
      <c r="G16" s="62" t="str">
        <f t="shared" ref="G16:G21" si="4">IF($D16&gt;=0,"0", IF($D16=0,"0",$E16*$F16))</f>
        <v>0</v>
      </c>
    </row>
    <row r="17" spans="1:7">
      <c r="A17" s="8" t="s">
        <v>43</v>
      </c>
      <c r="B17" s="46"/>
      <c r="C17" s="46"/>
      <c r="D17" s="41">
        <f t="shared" ref="D17:D21" si="5">C17-B17</f>
        <v>0</v>
      </c>
      <c r="E17" s="19" t="e">
        <f t="shared" si="3"/>
        <v>#DIV/0!</v>
      </c>
      <c r="F17" s="18">
        <v>10</v>
      </c>
      <c r="G17" s="62" t="str">
        <f t="shared" si="4"/>
        <v>0</v>
      </c>
    </row>
    <row r="18" spans="1:7" ht="28.5">
      <c r="A18" s="8" t="s">
        <v>5</v>
      </c>
      <c r="B18" s="46"/>
      <c r="C18" s="46"/>
      <c r="D18" s="41">
        <f t="shared" si="5"/>
        <v>0</v>
      </c>
      <c r="E18" s="19" t="e">
        <f t="shared" si="3"/>
        <v>#DIV/0!</v>
      </c>
      <c r="F18" s="18">
        <v>4</v>
      </c>
      <c r="G18" s="62" t="str">
        <f t="shared" si="4"/>
        <v>0</v>
      </c>
    </row>
    <row r="19" spans="1:7" ht="19.5" customHeight="1">
      <c r="A19" s="8" t="s">
        <v>6</v>
      </c>
      <c r="B19" s="46"/>
      <c r="C19" s="46"/>
      <c r="D19" s="41">
        <f t="shared" si="5"/>
        <v>0</v>
      </c>
      <c r="E19" s="19" t="e">
        <f t="shared" si="3"/>
        <v>#DIV/0!</v>
      </c>
      <c r="F19" s="18">
        <v>3</v>
      </c>
      <c r="G19" s="62" t="str">
        <f t="shared" si="4"/>
        <v>0</v>
      </c>
    </row>
    <row r="20" spans="1:7">
      <c r="A20" s="8" t="s">
        <v>7</v>
      </c>
      <c r="B20" s="46"/>
      <c r="C20" s="46"/>
      <c r="D20" s="41">
        <f t="shared" si="5"/>
        <v>0</v>
      </c>
      <c r="E20" s="19" t="e">
        <f t="shared" si="3"/>
        <v>#DIV/0!</v>
      </c>
      <c r="F20" s="18">
        <v>2</v>
      </c>
      <c r="G20" s="62" t="str">
        <f t="shared" si="4"/>
        <v>0</v>
      </c>
    </row>
    <row r="21" spans="1:7" ht="28.5">
      <c r="A21" s="8" t="s">
        <v>10</v>
      </c>
      <c r="B21" s="46"/>
      <c r="C21" s="46"/>
      <c r="D21" s="41">
        <f t="shared" si="5"/>
        <v>0</v>
      </c>
      <c r="E21" s="19" t="e">
        <f t="shared" si="3"/>
        <v>#DIV/0!</v>
      </c>
      <c r="F21" s="18">
        <v>1</v>
      </c>
      <c r="G21" s="62" t="str">
        <f t="shared" si="4"/>
        <v>0</v>
      </c>
    </row>
    <row r="22" spans="1:7">
      <c r="A22" s="8"/>
      <c r="B22" s="87"/>
      <c r="C22" s="87"/>
      <c r="D22" s="18"/>
      <c r="E22" s="18"/>
      <c r="F22" s="18">
        <f>SUM(F16:F21)</f>
        <v>30</v>
      </c>
      <c r="G22" s="89">
        <f>SUM(G16:G21)</f>
        <v>0</v>
      </c>
    </row>
    <row r="23" spans="1:7" ht="29.25" thickBot="1">
      <c r="A23" s="9" t="s">
        <v>32</v>
      </c>
      <c r="B23" s="29"/>
      <c r="C23" s="29"/>
      <c r="D23" s="29"/>
      <c r="E23" s="29"/>
      <c r="F23" s="29"/>
      <c r="G23" s="12">
        <f>G22/F22</f>
        <v>0</v>
      </c>
    </row>
    <row r="24" spans="1:7" ht="29.25" thickBot="1">
      <c r="A24" s="63" t="s">
        <v>37</v>
      </c>
      <c r="B24" s="67"/>
      <c r="C24" s="67"/>
      <c r="D24" s="67"/>
      <c r="E24" s="67"/>
      <c r="F24" s="68"/>
      <c r="G24" s="66" t="str">
        <f>IF(G23&gt;-0.25,"0%",0.25+G23)</f>
        <v>0%</v>
      </c>
    </row>
    <row r="26" spans="1:7">
      <c r="A26" s="88" t="s">
        <v>41</v>
      </c>
    </row>
  </sheetData>
  <sheetProtection algorithmName="SHA-512" hashValue="PZHIXvyV052UU09mOYw5YGlVGkLaDjOiY6XNHWYjw6rYMvIGVbTvDyrCJb/c/yz+ne3oVetrDzbSb4SLnlK1mw==" saltValue="epIb1O1wsma4f64VoegC3Q==" spinCount="100000" sheet="1" objects="1" scenarios="1" selectLockedCells="1"/>
  <mergeCells count="1">
    <mergeCell ref="A1:G1"/>
  </mergeCells>
  <conditionalFormatting sqref="G11">
    <cfRule type="cellIs" dxfId="41" priority="3" operator="greaterThan">
      <formula>-0.15</formula>
    </cfRule>
    <cfRule type="cellIs" dxfId="40" priority="4" operator="lessThan">
      <formula>-0.15</formula>
    </cfRule>
  </conditionalFormatting>
  <conditionalFormatting sqref="G23">
    <cfRule type="cellIs" dxfId="39" priority="1" operator="greaterThan">
      <formula>-0.25</formula>
    </cfRule>
    <cfRule type="cellIs" dxfId="38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G25"/>
  <sheetViews>
    <sheetView topLeftCell="A4" workbookViewId="0">
      <selection activeCell="B5" sqref="B5"/>
    </sheetView>
  </sheetViews>
  <sheetFormatPr defaultRowHeight="14.25"/>
  <cols>
    <col min="1" max="1" width="37" style="54" bestFit="1" customWidth="1"/>
    <col min="2" max="7" width="15.7109375" style="53" customWidth="1"/>
    <col min="8" max="16384" width="9.140625" style="53"/>
  </cols>
  <sheetData>
    <row r="1" spans="1:7" ht="75" customHeight="1" thickBot="1">
      <c r="A1" s="95" t="s">
        <v>25</v>
      </c>
      <c r="B1" s="96"/>
      <c r="C1" s="96"/>
      <c r="D1" s="96"/>
      <c r="E1" s="96"/>
      <c r="F1" s="96"/>
      <c r="G1" s="97"/>
    </row>
    <row r="2" spans="1:7" ht="15" thickBot="1">
      <c r="A2" s="55"/>
      <c r="B2" s="55"/>
      <c r="C2" s="55"/>
      <c r="D2" s="55"/>
      <c r="E2" s="55"/>
      <c r="F2" s="55"/>
      <c r="G2" s="55"/>
    </row>
    <row r="3" spans="1:7" ht="54.95" customHeight="1">
      <c r="A3" s="31" t="s">
        <v>0</v>
      </c>
      <c r="B3" s="32" t="s">
        <v>26</v>
      </c>
      <c r="C3" s="32" t="s">
        <v>27</v>
      </c>
      <c r="D3" s="32" t="s">
        <v>28</v>
      </c>
      <c r="E3" s="32" t="s">
        <v>29</v>
      </c>
      <c r="F3" s="32" t="s">
        <v>30</v>
      </c>
      <c r="G3" s="33" t="s">
        <v>31</v>
      </c>
    </row>
    <row r="4" spans="1:7" ht="14.25" customHeight="1">
      <c r="A4" s="5" t="s">
        <v>18</v>
      </c>
      <c r="B4" s="6"/>
      <c r="C4" s="6"/>
      <c r="D4" s="6"/>
      <c r="E4" s="6"/>
      <c r="F4" s="6"/>
      <c r="G4" s="7"/>
    </row>
    <row r="5" spans="1:7">
      <c r="A5" s="8" t="s">
        <v>3</v>
      </c>
      <c r="B5" s="46"/>
      <c r="C5" s="46"/>
      <c r="D5" s="18">
        <f>C5-B5</f>
        <v>0</v>
      </c>
      <c r="E5" s="19" t="e">
        <f t="shared" ref="E5:E7" si="0">((C5-B5)/B5)</f>
        <v>#DIV/0!</v>
      </c>
      <c r="F5" s="18">
        <v>13</v>
      </c>
      <c r="G5" s="62" t="str">
        <f t="shared" ref="G5:G7" si="1">IF($D5&gt;=0,"0", IF($D5=0,"0",$E5*$F5))</f>
        <v>0</v>
      </c>
    </row>
    <row r="6" spans="1:7">
      <c r="A6" s="8" t="s">
        <v>15</v>
      </c>
      <c r="B6" s="46"/>
      <c r="C6" s="46"/>
      <c r="D6" s="18">
        <f t="shared" ref="D6:D7" si="2">C6-B6</f>
        <v>0</v>
      </c>
      <c r="E6" s="19" t="e">
        <f t="shared" si="0"/>
        <v>#DIV/0!</v>
      </c>
      <c r="F6" s="18">
        <v>14</v>
      </c>
      <c r="G6" s="62" t="str">
        <f t="shared" si="1"/>
        <v>0</v>
      </c>
    </row>
    <row r="7" spans="1:7">
      <c r="A7" s="8" t="s">
        <v>42</v>
      </c>
      <c r="B7" s="46"/>
      <c r="C7" s="46"/>
      <c r="D7" s="18">
        <f t="shared" si="2"/>
        <v>0</v>
      </c>
      <c r="E7" s="19" t="e">
        <f t="shared" si="0"/>
        <v>#DIV/0!</v>
      </c>
      <c r="F7" s="18">
        <v>13</v>
      </c>
      <c r="G7" s="62" t="str">
        <f t="shared" si="1"/>
        <v>0</v>
      </c>
    </row>
    <row r="8" spans="1:7">
      <c r="A8" s="14"/>
      <c r="B8" s="15"/>
      <c r="C8" s="15"/>
      <c r="D8" s="15"/>
      <c r="E8" s="16"/>
      <c r="F8" s="17">
        <f>SUM(F5:F7)</f>
        <v>40</v>
      </c>
      <c r="G8" s="23">
        <f>SUM(G5:G7)</f>
        <v>0</v>
      </c>
    </row>
    <row r="9" spans="1:7" ht="29.25" thickBot="1">
      <c r="A9" s="34" t="s">
        <v>32</v>
      </c>
      <c r="B9" s="35"/>
      <c r="C9" s="35"/>
      <c r="D9" s="35"/>
      <c r="E9" s="35"/>
      <c r="F9" s="36"/>
      <c r="G9" s="37">
        <f>G8/F8</f>
        <v>0</v>
      </c>
    </row>
    <row r="10" spans="1:7" ht="29.25" thickBot="1">
      <c r="A10" s="69" t="s">
        <v>37</v>
      </c>
      <c r="B10" s="70"/>
      <c r="C10" s="70"/>
      <c r="D10" s="70"/>
      <c r="E10" s="70"/>
      <c r="F10" s="71"/>
      <c r="G10" s="72" t="str">
        <f>IF(G9&lt;-0.5,"ATTENZIONE DECADENZA",IF(G9&gt;-0.15,"0%",0.15+G9))</f>
        <v>0%</v>
      </c>
    </row>
    <row r="11" spans="1:7">
      <c r="A11" s="1"/>
      <c r="B11" s="2"/>
      <c r="C11" s="2"/>
      <c r="D11" s="2"/>
      <c r="E11" s="2"/>
      <c r="F11" s="3"/>
      <c r="G11" s="4"/>
    </row>
    <row r="12" spans="1:7" ht="15" thickBot="1">
      <c r="A12" s="1"/>
      <c r="B12" s="2"/>
      <c r="C12" s="2"/>
      <c r="D12" s="2"/>
      <c r="E12" s="2"/>
      <c r="F12" s="3"/>
      <c r="G12" s="4"/>
    </row>
    <row r="13" spans="1:7" ht="15.75">
      <c r="A13" s="24" t="s">
        <v>19</v>
      </c>
      <c r="B13" s="25"/>
      <c r="C13" s="25"/>
      <c r="D13" s="25"/>
      <c r="E13" s="26"/>
      <c r="F13" s="25"/>
      <c r="G13" s="27"/>
    </row>
    <row r="14" spans="1:7" ht="14.25" customHeight="1">
      <c r="A14" s="8" t="s">
        <v>43</v>
      </c>
      <c r="B14" s="46"/>
      <c r="C14" s="46"/>
      <c r="D14" s="18">
        <f>C14-B14</f>
        <v>0</v>
      </c>
      <c r="E14" s="19" t="e">
        <f t="shared" ref="E14:E20" si="3">((C14-B14)/B14)</f>
        <v>#DIV/0!</v>
      </c>
      <c r="F14" s="18">
        <v>10</v>
      </c>
      <c r="G14" s="62" t="str">
        <f t="shared" ref="G14:G20" si="4">IF($D14&gt;=0,"0", IF($D14=0,"0",$E14*$F14))</f>
        <v>0</v>
      </c>
    </row>
    <row r="15" spans="1:7">
      <c r="A15" s="8" t="s">
        <v>4</v>
      </c>
      <c r="B15" s="46"/>
      <c r="C15" s="46"/>
      <c r="D15" s="18">
        <f t="shared" ref="D15:D20" si="5">C15-B15</f>
        <v>0</v>
      </c>
      <c r="E15" s="19" t="e">
        <f t="shared" si="3"/>
        <v>#DIV/0!</v>
      </c>
      <c r="F15" s="18">
        <v>7</v>
      </c>
      <c r="G15" s="62" t="str">
        <f t="shared" si="4"/>
        <v>0</v>
      </c>
    </row>
    <row r="16" spans="1:7" ht="28.5">
      <c r="A16" s="8" t="s">
        <v>5</v>
      </c>
      <c r="B16" s="46"/>
      <c r="C16" s="46"/>
      <c r="D16" s="18">
        <f t="shared" si="5"/>
        <v>0</v>
      </c>
      <c r="E16" s="19" t="e">
        <f t="shared" si="3"/>
        <v>#DIV/0!</v>
      </c>
      <c r="F16" s="18">
        <v>2</v>
      </c>
      <c r="G16" s="62" t="str">
        <f t="shared" si="4"/>
        <v>0</v>
      </c>
    </row>
    <row r="17" spans="1:7" ht="19.5" customHeight="1">
      <c r="A17" s="8" t="s">
        <v>6</v>
      </c>
      <c r="B17" s="46"/>
      <c r="C17" s="46"/>
      <c r="D17" s="18">
        <f t="shared" si="5"/>
        <v>0</v>
      </c>
      <c r="E17" s="19" t="e">
        <f t="shared" si="3"/>
        <v>#DIV/0!</v>
      </c>
      <c r="F17" s="18">
        <v>4</v>
      </c>
      <c r="G17" s="62" t="str">
        <f t="shared" si="4"/>
        <v>0</v>
      </c>
    </row>
    <row r="18" spans="1:7">
      <c r="A18" s="8" t="s">
        <v>7</v>
      </c>
      <c r="B18" s="46"/>
      <c r="C18" s="46"/>
      <c r="D18" s="18">
        <f t="shared" si="5"/>
        <v>0</v>
      </c>
      <c r="E18" s="19" t="e">
        <f t="shared" si="3"/>
        <v>#DIV/0!</v>
      </c>
      <c r="F18" s="18">
        <v>4</v>
      </c>
      <c r="G18" s="62" t="str">
        <f t="shared" si="4"/>
        <v>0</v>
      </c>
    </row>
    <row r="19" spans="1:7" ht="28.5">
      <c r="A19" s="8" t="s">
        <v>10</v>
      </c>
      <c r="B19" s="46"/>
      <c r="C19" s="46"/>
      <c r="D19" s="18">
        <f t="shared" si="5"/>
        <v>0</v>
      </c>
      <c r="E19" s="19" t="e">
        <f t="shared" si="3"/>
        <v>#DIV/0!</v>
      </c>
      <c r="F19" s="18">
        <v>1</v>
      </c>
      <c r="G19" s="62" t="str">
        <f t="shared" si="4"/>
        <v>0</v>
      </c>
    </row>
    <row r="20" spans="1:7">
      <c r="A20" s="8" t="s">
        <v>11</v>
      </c>
      <c r="B20" s="46"/>
      <c r="C20" s="46"/>
      <c r="D20" s="18">
        <f t="shared" si="5"/>
        <v>0</v>
      </c>
      <c r="E20" s="19" t="e">
        <f t="shared" si="3"/>
        <v>#DIV/0!</v>
      </c>
      <c r="F20" s="18">
        <v>2</v>
      </c>
      <c r="G20" s="62" t="str">
        <f t="shared" si="4"/>
        <v>0</v>
      </c>
    </row>
    <row r="21" spans="1:7">
      <c r="A21" s="8"/>
      <c r="B21" s="87"/>
      <c r="C21" s="87"/>
      <c r="D21" s="18"/>
      <c r="E21" s="18"/>
      <c r="F21" s="18">
        <f>SUM(F14:F20)</f>
        <v>30</v>
      </c>
      <c r="G21" s="89">
        <f>SUM(G14:G20)</f>
        <v>0</v>
      </c>
    </row>
    <row r="22" spans="1:7" ht="29.25" thickBot="1">
      <c r="A22" s="9" t="s">
        <v>32</v>
      </c>
      <c r="B22" s="29"/>
      <c r="C22" s="29"/>
      <c r="D22" s="29"/>
      <c r="E22" s="29"/>
      <c r="F22" s="29"/>
      <c r="G22" s="12">
        <f>G21/F21</f>
        <v>0</v>
      </c>
    </row>
    <row r="23" spans="1:7" ht="29.25" thickBot="1">
      <c r="A23" s="63" t="s">
        <v>37</v>
      </c>
      <c r="B23" s="67"/>
      <c r="C23" s="67"/>
      <c r="D23" s="67"/>
      <c r="E23" s="67"/>
      <c r="F23" s="68"/>
      <c r="G23" s="66" t="str">
        <f>IF(G22&gt;-0.25,"0%",0.25+G22)</f>
        <v>0%</v>
      </c>
    </row>
    <row r="25" spans="1:7">
      <c r="A25" s="88" t="s">
        <v>41</v>
      </c>
    </row>
  </sheetData>
  <sheetProtection algorithmName="SHA-512" hashValue="/atNmAjK9IOG/bJPOVwO8T7UuNpBEdJX2CXJoDjyBLO1EpV9CY4ZV2Ks1BF+rm4Drs+2ZPIWBo8HM/nmYTkVAA==" saltValue="s3pdJ98S/GdgWZAoOgy+zA==" spinCount="100000" sheet="1" objects="1" scenarios="1" selectLockedCells="1"/>
  <mergeCells count="1">
    <mergeCell ref="A1:G1"/>
  </mergeCells>
  <conditionalFormatting sqref="G22">
    <cfRule type="cellIs" dxfId="20" priority="3" operator="greaterThan">
      <formula>-0.25</formula>
    </cfRule>
    <cfRule type="cellIs" dxfId="19" priority="4" operator="lessThan">
      <formula>-0.25</formula>
    </cfRule>
  </conditionalFormatting>
  <conditionalFormatting sqref="G9">
    <cfRule type="cellIs" dxfId="18" priority="1" operator="greaterThan">
      <formula>-0.15</formula>
    </cfRule>
    <cfRule type="cellIs" dxfId="17" priority="2" operator="lessThan">
      <formula>-0.15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Istruzioni</vt:lpstr>
      <vt:lpstr>Articolo 19</vt:lpstr>
      <vt:lpstr>Articolo 20</vt:lpstr>
      <vt:lpstr>Articolo 21</vt:lpstr>
      <vt:lpstr>Articolo 22, comma1 </vt:lpstr>
      <vt:lpstr>Articolo 22, comma 2</vt:lpstr>
      <vt:lpstr>Articolo 23</vt:lpstr>
      <vt:lpstr>Articolo 24</vt:lpstr>
      <vt:lpstr>Articolo 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2015-10-07T07:28:17Z</dcterms:created>
  <dcterms:modified xsi:type="dcterms:W3CDTF">2015-12-23T09:17:34Z</dcterms:modified>
</cp:coreProperties>
</file>