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6"/>
  </bookViews>
  <sheets>
    <sheet name="Istruzioni" sheetId="15" r:id="rId1"/>
    <sheet name="Articolo 26 comma 1" sheetId="5" r:id="rId2"/>
    <sheet name="Articolo 26 comma 3" sheetId="4" r:id="rId3"/>
    <sheet name="Articolo 27" sheetId="7" r:id="rId4"/>
    <sheet name="Articolo 28" sheetId="8" r:id="rId5"/>
    <sheet name="Articolo 29" sheetId="9" r:id="rId6"/>
    <sheet name="Articolo 30" sheetId="10" r:id="rId7"/>
  </sheets>
  <calcPr calcId="152511"/>
</workbook>
</file>

<file path=xl/calcChain.xml><?xml version="1.0" encoding="utf-8"?>
<calcChain xmlns="http://schemas.openxmlformats.org/spreadsheetml/2006/main">
  <c r="G10" i="10"/>
  <c r="G13" i="9"/>
  <c r="G12" i="8"/>
  <c r="G13" i="7"/>
  <c r="G12" i="5"/>
  <c r="D15" i="10" l="1"/>
  <c r="G15" s="1"/>
  <c r="D16"/>
  <c r="G16" s="1"/>
  <c r="D17"/>
  <c r="G17" s="1"/>
  <c r="D18"/>
  <c r="D19"/>
  <c r="G19" s="1"/>
  <c r="D20"/>
  <c r="G20" s="1"/>
  <c r="D14"/>
  <c r="G14" s="1"/>
  <c r="D6"/>
  <c r="G6" s="1"/>
  <c r="D7"/>
  <c r="G7" s="1"/>
  <c r="G18"/>
  <c r="D18" i="9"/>
  <c r="G18" s="1"/>
  <c r="D19"/>
  <c r="G19" s="1"/>
  <c r="D20"/>
  <c r="D21"/>
  <c r="G21" s="1"/>
  <c r="D22"/>
  <c r="D17"/>
  <c r="G17" s="1"/>
  <c r="G23" s="1"/>
  <c r="D6"/>
  <c r="D7"/>
  <c r="G7" s="1"/>
  <c r="D8"/>
  <c r="D9"/>
  <c r="G9" s="1"/>
  <c r="D10"/>
  <c r="D5"/>
  <c r="G5" s="1"/>
  <c r="G20"/>
  <c r="G22"/>
  <c r="G6"/>
  <c r="G8"/>
  <c r="G10"/>
  <c r="D17" i="8"/>
  <c r="G17" s="1"/>
  <c r="D18"/>
  <c r="D19"/>
  <c r="D20"/>
  <c r="D21"/>
  <c r="G21" s="1"/>
  <c r="D22"/>
  <c r="G22" s="1"/>
  <c r="D16"/>
  <c r="G16" s="1"/>
  <c r="D6"/>
  <c r="D7"/>
  <c r="G7" s="1"/>
  <c r="D8"/>
  <c r="D9"/>
  <c r="G9" s="1"/>
  <c r="G18"/>
  <c r="G19"/>
  <c r="G20"/>
  <c r="G6"/>
  <c r="G8"/>
  <c r="D18" i="7"/>
  <c r="G18" s="1"/>
  <c r="D19"/>
  <c r="G19" s="1"/>
  <c r="D20"/>
  <c r="D21"/>
  <c r="D22"/>
  <c r="G22" s="1"/>
  <c r="D23"/>
  <c r="G23" s="1"/>
  <c r="D24"/>
  <c r="D25"/>
  <c r="D26"/>
  <c r="G26" s="1"/>
  <c r="D27"/>
  <c r="G27" s="1"/>
  <c r="D28"/>
  <c r="D17"/>
  <c r="D6"/>
  <c r="D7"/>
  <c r="D8"/>
  <c r="G8" s="1"/>
  <c r="D9"/>
  <c r="G9" s="1"/>
  <c r="D10"/>
  <c r="D5"/>
  <c r="G5" s="1"/>
  <c r="G20"/>
  <c r="G21"/>
  <c r="G24"/>
  <c r="G25"/>
  <c r="G28"/>
  <c r="G17"/>
  <c r="G29" s="1"/>
  <c r="G6"/>
  <c r="G7"/>
  <c r="G10"/>
  <c r="D17" i="4"/>
  <c r="G17" s="1"/>
  <c r="D18"/>
  <c r="G18" s="1"/>
  <c r="D19"/>
  <c r="D20"/>
  <c r="D21"/>
  <c r="D22"/>
  <c r="G22" s="1"/>
  <c r="D23"/>
  <c r="G23" s="1"/>
  <c r="D24"/>
  <c r="D25"/>
  <c r="G25" s="1"/>
  <c r="D16"/>
  <c r="D6"/>
  <c r="G6" s="1"/>
  <c r="D7"/>
  <c r="G7" s="1"/>
  <c r="D8"/>
  <c r="D9"/>
  <c r="D5"/>
  <c r="G19"/>
  <c r="G20"/>
  <c r="G21"/>
  <c r="G24"/>
  <c r="G16"/>
  <c r="G8"/>
  <c r="G9"/>
  <c r="G5"/>
  <c r="G23" i="8" l="1"/>
  <c r="G10" i="4"/>
  <c r="G26"/>
  <c r="G21" i="10"/>
  <c r="D17" i="5"/>
  <c r="G17" s="1"/>
  <c r="D18"/>
  <c r="G18" s="1"/>
  <c r="D19"/>
  <c r="G19" s="1"/>
  <c r="D20"/>
  <c r="G20" s="1"/>
  <c r="D21"/>
  <c r="G21" s="1"/>
  <c r="D22"/>
  <c r="G22" s="1"/>
  <c r="D23"/>
  <c r="G23" s="1"/>
  <c r="D24"/>
  <c r="G24" s="1"/>
  <c r="D25"/>
  <c r="G25" s="1"/>
  <c r="D26"/>
  <c r="G26" s="1"/>
  <c r="D6"/>
  <c r="G6" s="1"/>
  <c r="D7"/>
  <c r="G7" s="1"/>
  <c r="D8"/>
  <c r="G8" s="1"/>
  <c r="D9"/>
  <c r="G9" s="1"/>
  <c r="D5"/>
  <c r="G5" s="1"/>
  <c r="G10" s="1"/>
  <c r="G11" i="9"/>
  <c r="G11" i="7"/>
  <c r="E17" i="9" l="1"/>
  <c r="E20" i="10"/>
  <c r="E19"/>
  <c r="E18"/>
  <c r="E17"/>
  <c r="E16"/>
  <c r="E15"/>
  <c r="E14"/>
  <c r="E7"/>
  <c r="E6"/>
  <c r="E5"/>
  <c r="E22" i="9"/>
  <c r="E21"/>
  <c r="E20"/>
  <c r="E19"/>
  <c r="E18"/>
  <c r="E10"/>
  <c r="E9"/>
  <c r="E8"/>
  <c r="E7"/>
  <c r="E6"/>
  <c r="E5"/>
  <c r="E22" i="8"/>
  <c r="E21"/>
  <c r="E20"/>
  <c r="E19"/>
  <c r="E18"/>
  <c r="E17"/>
  <c r="E16"/>
  <c r="E9"/>
  <c r="E8"/>
  <c r="E7"/>
  <c r="E6"/>
  <c r="E5"/>
  <c r="E28" i="7"/>
  <c r="E27"/>
  <c r="E26"/>
  <c r="E25"/>
  <c r="E24"/>
  <c r="E23"/>
  <c r="E22"/>
  <c r="E21"/>
  <c r="E20"/>
  <c r="E19"/>
  <c r="E18"/>
  <c r="E17"/>
  <c r="E6"/>
  <c r="E7"/>
  <c r="E8"/>
  <c r="E9"/>
  <c r="E10"/>
  <c r="E5"/>
  <c r="E17" i="5"/>
  <c r="E18"/>
  <c r="E19"/>
  <c r="E20"/>
  <c r="E21"/>
  <c r="E22"/>
  <c r="E23"/>
  <c r="E24"/>
  <c r="E25"/>
  <c r="E26"/>
  <c r="E16"/>
  <c r="E6"/>
  <c r="E7"/>
  <c r="E8"/>
  <c r="E9"/>
  <c r="E5"/>
  <c r="E17" i="4"/>
  <c r="E18"/>
  <c r="E19"/>
  <c r="E20"/>
  <c r="E21"/>
  <c r="E22"/>
  <c r="E23"/>
  <c r="E24"/>
  <c r="E25"/>
  <c r="E16"/>
  <c r="E6"/>
  <c r="E7"/>
  <c r="E8"/>
  <c r="E9"/>
  <c r="E5"/>
  <c r="F21" i="10" l="1"/>
  <c r="F8"/>
  <c r="D5"/>
  <c r="G5" s="1"/>
  <c r="G8" s="1"/>
  <c r="F11" i="9"/>
  <c r="G12" s="1"/>
  <c r="F23"/>
  <c r="G24"/>
  <c r="G25" s="1"/>
  <c r="F23" i="8"/>
  <c r="F10"/>
  <c r="D5"/>
  <c r="G5" s="1"/>
  <c r="G10" s="1"/>
  <c r="F29" i="7"/>
  <c r="F11"/>
  <c r="F27" i="5"/>
  <c r="D16"/>
  <c r="G16" s="1"/>
  <c r="G27" s="1"/>
  <c r="G28" s="1"/>
  <c r="G29" s="1"/>
  <c r="F10"/>
  <c r="F26" i="4"/>
  <c r="G27" s="1"/>
  <c r="G28" s="1"/>
  <c r="F10"/>
  <c r="G22" i="10" l="1"/>
  <c r="G23" s="1"/>
  <c r="G11" i="4"/>
  <c r="G12" s="1"/>
  <c r="G11" i="5"/>
  <c r="G12" i="7"/>
  <c r="G30"/>
  <c r="G31" s="1"/>
  <c r="G24" i="8"/>
  <c r="G25" s="1"/>
  <c r="G11"/>
  <c r="G9" i="10"/>
</calcChain>
</file>

<file path=xl/sharedStrings.xml><?xml version="1.0" encoding="utf-8"?>
<sst xmlns="http://schemas.openxmlformats.org/spreadsheetml/2006/main" count="179" uniqueCount="44">
  <si>
    <t>Indicatori</t>
  </si>
  <si>
    <t>Dimensione quantitativa</t>
  </si>
  <si>
    <t>Giornate lavorative</t>
  </si>
  <si>
    <t>Oneri sociali</t>
  </si>
  <si>
    <t>Recite/concerti/rappresentazioni</t>
  </si>
  <si>
    <t>Piazze</t>
  </si>
  <si>
    <t>Sviluppo dell'offerta in territori svantaggiati</t>
  </si>
  <si>
    <t>Diffusione dello spettacolo sul territorio nazionale</t>
  </si>
  <si>
    <t>Diffusione dello spettacolo italiano all'estero</t>
  </si>
  <si>
    <t>Capacità di reperire risorse non pubbliche</t>
  </si>
  <si>
    <t>Capacità di reperire risorse pubbliche</t>
  </si>
  <si>
    <t>Partecipazione a festival</t>
  </si>
  <si>
    <t>Rappresentazioni presso Fondazioni lirico sinfoniche, Teatri Nazionali e Teatri di rilevante interesse culturale, Teatri di tradizione e per circo in luoghi diversi dal proprio tendone</t>
  </si>
  <si>
    <t>Partecipazione a progetti cofinanziati dall'UE</t>
  </si>
  <si>
    <t>Coproduzioni nazionali e internazionali</t>
  </si>
  <si>
    <t>Impiego di giovani artisti e tecnici</t>
  </si>
  <si>
    <t>Compagnie/Gruppi ospitati</t>
  </si>
  <si>
    <t>Attività continuativa nei territori raggiunti</t>
  </si>
  <si>
    <t>Teatri pragrammati</t>
  </si>
  <si>
    <t>ISTRUZIONI PER LA COMPILAZIONE</t>
  </si>
  <si>
    <t>Qualità indicizzata</t>
  </si>
  <si>
    <t>MINISTERO DEI BENI E DELLE ATTIVITÀ CULTURALI E DEL TURISMO
DIREZIONE GENERALE SPETTACOLO
D.M. 1 luglio 2014
Danza (Art. 29) Festival e rassegne</t>
  </si>
  <si>
    <t xml:space="preserve">MINISTERO DEI BENI E DELLE ATTIVITÀ CULTURALI E DEL TURISMO
DIREZIONE GENERALE SPETTACOLO
D.M. 1 luglio 2014
Danza (Art. 26 comma 1) Organismi di produzione della danza
</t>
  </si>
  <si>
    <t xml:space="preserve">MINISTERO DEI BENI E DELLE ATTIVITÀ CULTURALI E DEL TURISMO
DIREZIONE GENERALE SPETTACOLO
D.M. 1 luglio 2014
Danza (Art. 26 comma 3) Organismi di produzione della danza
</t>
  </si>
  <si>
    <t xml:space="preserve">MINISTERO DEI BENI E DELLE ATTIVITÀ CULTURALI E DEL TURISMO
DIREZIONE GENERALE SPETTACOLO
D.M. 1 luglio 2014
Danza (Art. 27) Centri di produzione della danza
</t>
  </si>
  <si>
    <t xml:space="preserve">MINISTERO DEI BENI E DELLE ATTIVITÀ CULTURALI E DEL TURISMO
DIREZIONE GENERALE SPETTACOLO
D.M. 1 luglio 2014
Danza (Art. 28) Circuiti regionali
</t>
  </si>
  <si>
    <t xml:space="preserve">MINISTERO DEI BENI E DELLE ATTIVITÀ CULTURALI E DEL TURISMO
DIREZIONE GENERALE SPETTACOLO
D.M. 1 luglio 2014
Danza (Art. 29) Organismi di programmazione
</t>
  </si>
  <si>
    <t>Valori dichiarati a preventivo (Vp)</t>
  </si>
  <si>
    <t>Valori dichiarati a consuntivo (Vc)</t>
  </si>
  <si>
    <t>Vc - Vp</t>
  </si>
  <si>
    <t>(Vc - Vp)/Vp</t>
  </si>
  <si>
    <t>Punteggio massimo attribuibile all'indicatore</t>
  </si>
  <si>
    <t>Variazione</t>
  </si>
  <si>
    <t xml:space="preserve">Variazione percentuale media ponderata </t>
  </si>
  <si>
    <t>Le schede permettono di calcolare la variazione percentuale media ponderata secondo la formula di cui agli allegati C e D del DM 1 luglio 2014.</t>
  </si>
  <si>
    <t>Nel caso in cui il valore a preventivo di un indicatore sia pari a zero, non è necessario inserire il corrispondente dato registrato a consuntivo, in quanto si tratterebbe di una variazione positiva che, come già esposto, è parificata a zero e quindi non valorizzata nel calcolo della media ponderata.</t>
  </si>
  <si>
    <t>Percentuale di proporzionale riduzione del contributo</t>
  </si>
  <si>
    <t>Il presente documento ha carattere puramente esplicativo ed illustrativo della normativa vigente. Pertanto non sostituisce in alcun modo il contenuto del decreto ministeriale 1 luglio 2014 e dei provvedimenti successivi connessi.</t>
  </si>
  <si>
    <r>
      <t xml:space="preserve">Per ogni ambito e settore (Allegato C, Allegato D) del D.M. 1 luglio 2014 , è presente un foglio di calcolo. 
I soggetti possono inserire i dati nelle colonne </t>
    </r>
    <r>
      <rPr>
        <i/>
        <sz val="11"/>
        <color theme="1"/>
        <rFont val="Calibri"/>
        <family val="2"/>
        <scheme val="minor"/>
      </rPr>
      <t>preventivo</t>
    </r>
    <r>
      <rPr>
        <sz val="11"/>
        <color theme="1"/>
        <rFont val="Calibri"/>
        <family val="2"/>
        <scheme val="minor"/>
      </rPr>
      <t xml:space="preserve"> e </t>
    </r>
    <r>
      <rPr>
        <i/>
        <sz val="11"/>
        <color theme="1"/>
        <rFont val="Calibri"/>
        <family val="2"/>
        <scheme val="minor"/>
      </rPr>
      <t xml:space="preserve">consuntivo </t>
    </r>
    <r>
      <rPr>
        <sz val="11"/>
        <color theme="1"/>
        <rFont val="Calibri"/>
        <family val="2"/>
        <scheme val="minor"/>
      </rPr>
      <t xml:space="preserve">e il foglio di calcolo elaborerà in automatico la variazione e la media ponderata delle variazioni percentuali necessaria per il confronto con i valori di tolleranza previste dal D.M. 1 luglio 2014 (art. 6, comma 5 e 6). Nella riga denominata </t>
    </r>
    <r>
      <rPr>
        <i/>
        <sz val="11"/>
        <color theme="1"/>
        <rFont val="Calibri"/>
        <family val="2"/>
        <scheme val="minor"/>
      </rPr>
      <t xml:space="preserve">Percentuale di proporzionale riduzione del contributo </t>
    </r>
    <r>
      <rPr>
        <sz val="11"/>
        <color theme="1"/>
        <rFont val="Calibri"/>
        <family val="2"/>
        <scheme val="minor"/>
      </rPr>
      <t>verrà evidenziata l'eventuale percentuale di riduzione del contributo.</t>
    </r>
  </si>
  <si>
    <t>Come previsto dal D.M. 1 luglio 2014, le variazioni positive non vengono considerate ai fini del calcolo della media ponderata delle variazioni percentuali degli indicatori.</t>
  </si>
  <si>
    <t>Spettatori*</t>
  </si>
  <si>
    <t>Ampliamento del pubblico*</t>
  </si>
  <si>
    <t>Incremento del tasso di utilizzo delle sale*</t>
  </si>
  <si>
    <t>* Gli indicatori relativi al dato spettatori saranno oggetto di aggiornamento a consuntivo solo per le prime istanze; per gli altri soggetti, che in sede di domanda a preventivo avranno inserito dati storici (2012, 2013 e 2014), tali indicatori non potranno essere aggiornati.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</si>
</sst>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b/>
      <sz val="14"/>
      <color theme="1"/>
      <name val="Calibri"/>
      <family val="2"/>
      <scheme val="minor"/>
    </font>
    <font>
      <sz val="11"/>
      <color rgb="FF000000"/>
      <name val="Tw Cen MT"/>
      <family val="2"/>
    </font>
    <font>
      <sz val="11"/>
      <color rgb="FFFF0000"/>
      <name val="Tw Cen MT"/>
      <family val="2"/>
    </font>
    <font>
      <b/>
      <sz val="11"/>
      <color rgb="FF000000"/>
      <name val="Tw Cen MT"/>
      <family val="2"/>
    </font>
    <font>
      <u/>
      <sz val="11"/>
      <color rgb="FF000000"/>
      <name val="Calibri"/>
      <family val="2"/>
      <scheme val="minor"/>
    </font>
    <font>
      <i/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4" fontId="2" fillId="0" borderId="0" xfId="0" applyNumberFormat="1" applyFont="1" applyBorder="1"/>
    <xf numFmtId="0" fontId="3" fillId="5" borderId="0" xfId="0" applyFont="1" applyFill="1" applyAlignment="1">
      <alignment wrapText="1"/>
    </xf>
    <xf numFmtId="4" fontId="2" fillId="5" borderId="0" xfId="0" applyNumberFormat="1" applyFont="1" applyFill="1"/>
    <xf numFmtId="4" fontId="2" fillId="5" borderId="0" xfId="1" applyNumberFormat="1" applyFont="1" applyFill="1"/>
    <xf numFmtId="10" fontId="3" fillId="6" borderId="0" xfId="1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 applyAlignment="1" applyProtection="1">
      <alignment horizontal="left" wrapText="1"/>
    </xf>
    <xf numFmtId="0" fontId="2" fillId="4" borderId="7" xfId="0" applyFont="1" applyFill="1" applyBorder="1" applyAlignment="1" applyProtection="1">
      <alignment horizontal="left" wrapText="1"/>
    </xf>
    <xf numFmtId="0" fontId="5" fillId="0" borderId="8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10" fontId="2" fillId="0" borderId="9" xfId="0" applyNumberFormat="1" applyFont="1" applyBorder="1"/>
    <xf numFmtId="0" fontId="2" fillId="0" borderId="10" xfId="0" applyFont="1" applyBorder="1" applyAlignment="1">
      <alignment wrapText="1"/>
    </xf>
    <xf numFmtId="0" fontId="3" fillId="0" borderId="11" xfId="0" applyFont="1" applyFill="1" applyBorder="1" applyAlignment="1">
      <alignment wrapText="1"/>
    </xf>
    <xf numFmtId="4" fontId="2" fillId="0" borderId="12" xfId="0" applyNumberFormat="1" applyFont="1" applyBorder="1"/>
    <xf numFmtId="4" fontId="2" fillId="0" borderId="12" xfId="1" applyNumberFormat="1" applyFont="1" applyBorder="1"/>
    <xf numFmtId="10" fontId="3" fillId="2" borderId="13" xfId="1" applyNumberFormat="1" applyFont="1" applyFill="1" applyBorder="1" applyAlignment="1">
      <alignment horizontal="right"/>
    </xf>
    <xf numFmtId="0" fontId="5" fillId="0" borderId="14" xfId="0" applyFont="1" applyBorder="1" applyAlignment="1">
      <alignment wrapText="1"/>
    </xf>
    <xf numFmtId="4" fontId="2" fillId="0" borderId="6" xfId="0" applyNumberFormat="1" applyFont="1" applyBorder="1"/>
    <xf numFmtId="4" fontId="2" fillId="0" borderId="6" xfId="1" applyNumberFormat="1" applyFont="1" applyBorder="1"/>
    <xf numFmtId="4" fontId="2" fillId="0" borderId="7" xfId="0" applyNumberFormat="1" applyFont="1" applyBorder="1"/>
    <xf numFmtId="0" fontId="3" fillId="3" borderId="11" xfId="0" applyFont="1" applyFill="1" applyBorder="1" applyAlignment="1">
      <alignment wrapText="1"/>
    </xf>
    <xf numFmtId="0" fontId="2" fillId="3" borderId="12" xfId="0" applyFont="1" applyFill="1" applyBorder="1"/>
    <xf numFmtId="4" fontId="2" fillId="0" borderId="0" xfId="0" applyNumberFormat="1" applyFont="1" applyBorder="1" applyAlignment="1">
      <alignment horizontal="right" wrapText="1"/>
    </xf>
    <xf numFmtId="10" fontId="2" fillId="0" borderId="9" xfId="0" applyNumberFormat="1" applyFont="1" applyBorder="1" applyAlignment="1">
      <alignment horizontal="right"/>
    </xf>
    <xf numFmtId="2" fontId="2" fillId="0" borderId="0" xfId="1" applyNumberFormat="1" applyFont="1" applyBorder="1" applyAlignment="1" applyProtection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3" fillId="2" borderId="11" xfId="0" applyFont="1" applyFill="1" applyBorder="1" applyAlignment="1">
      <alignment wrapText="1"/>
    </xf>
    <xf numFmtId="10" fontId="3" fillId="0" borderId="13" xfId="1" applyNumberFormat="1" applyFont="1" applyFill="1" applyBorder="1" applyAlignment="1">
      <alignment horizontal="right"/>
    </xf>
    <xf numFmtId="0" fontId="2" fillId="0" borderId="15" xfId="0" applyFont="1" applyBorder="1" applyAlignment="1">
      <alignment wrapText="1"/>
    </xf>
    <xf numFmtId="4" fontId="2" fillId="0" borderId="16" xfId="0" applyNumberFormat="1" applyFont="1" applyBorder="1"/>
    <xf numFmtId="4" fontId="2" fillId="0" borderId="16" xfId="0" applyNumberFormat="1" applyFont="1" applyBorder="1" applyAlignment="1">
      <alignment horizontal="right"/>
    </xf>
    <xf numFmtId="10" fontId="2" fillId="0" borderId="16" xfId="1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10" fontId="3" fillId="2" borderId="18" xfId="1" applyNumberFormat="1" applyFont="1" applyFill="1" applyBorder="1" applyAlignment="1">
      <alignment horizontal="right"/>
    </xf>
    <xf numFmtId="10" fontId="2" fillId="0" borderId="16" xfId="1" applyNumberFormat="1" applyFont="1" applyBorder="1"/>
    <xf numFmtId="4" fontId="3" fillId="0" borderId="16" xfId="0" applyNumberFormat="1" applyFont="1" applyBorder="1"/>
    <xf numFmtId="0" fontId="3" fillId="5" borderId="0" xfId="0" applyFont="1" applyFill="1" applyBorder="1" applyAlignment="1">
      <alignment wrapText="1"/>
    </xf>
    <xf numFmtId="4" fontId="2" fillId="5" borderId="0" xfId="0" applyNumberFormat="1" applyFont="1" applyFill="1" applyBorder="1"/>
    <xf numFmtId="4" fontId="2" fillId="5" borderId="0" xfId="1" applyNumberFormat="1" applyFont="1" applyFill="1" applyBorder="1"/>
    <xf numFmtId="4" fontId="3" fillId="0" borderId="19" xfId="0" applyNumberFormat="1" applyFont="1" applyBorder="1" applyAlignment="1">
      <alignment horizontal="right"/>
    </xf>
    <xf numFmtId="4" fontId="2" fillId="0" borderId="0" xfId="0" applyNumberFormat="1" applyFont="1" applyBorder="1" applyAlignment="1" applyProtection="1">
      <alignment wrapText="1"/>
      <protection locked="0"/>
    </xf>
    <xf numFmtId="4" fontId="2" fillId="0" borderId="0" xfId="0" applyNumberFormat="1" applyFont="1" applyBorder="1" applyProtection="1">
      <protection locked="0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wrapText="1"/>
    </xf>
    <xf numFmtId="0" fontId="0" fillId="5" borderId="0" xfId="0" applyFill="1" applyAlignment="1"/>
    <xf numFmtId="0" fontId="4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4" fontId="7" fillId="0" borderId="9" xfId="0" applyNumberFormat="1" applyFont="1" applyFill="1" applyBorder="1" applyAlignment="1" applyProtection="1">
      <alignment horizontal="right"/>
    </xf>
    <xf numFmtId="4" fontId="8" fillId="3" borderId="12" xfId="0" applyNumberFormat="1" applyFont="1" applyFill="1" applyBorder="1"/>
    <xf numFmtId="4" fontId="8" fillId="3" borderId="12" xfId="1" applyNumberFormat="1" applyFont="1" applyFill="1" applyBorder="1"/>
    <xf numFmtId="10" fontId="9" fillId="3" borderId="4" xfId="1" applyNumberFormat="1" applyFont="1" applyFill="1" applyBorder="1" applyAlignment="1">
      <alignment horizontal="right"/>
    </xf>
    <xf numFmtId="0" fontId="3" fillId="5" borderId="11" xfId="0" applyFont="1" applyFill="1" applyBorder="1" applyAlignment="1">
      <alignment wrapText="1"/>
    </xf>
    <xf numFmtId="4" fontId="8" fillId="5" borderId="12" xfId="0" applyNumberFormat="1" applyFont="1" applyFill="1" applyBorder="1"/>
    <xf numFmtId="4" fontId="8" fillId="5" borderId="12" xfId="1" applyNumberFormat="1" applyFont="1" applyFill="1" applyBorder="1"/>
    <xf numFmtId="4" fontId="2" fillId="5" borderId="12" xfId="0" applyNumberFormat="1" applyFont="1" applyFill="1" applyBorder="1"/>
    <xf numFmtId="4" fontId="2" fillId="5" borderId="12" xfId="1" applyNumberFormat="1" applyFont="1" applyFill="1" applyBorder="1"/>
    <xf numFmtId="10" fontId="9" fillId="5" borderId="4" xfId="1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</cellXfs>
  <cellStyles count="2">
    <cellStyle name="Normale" xfId="0" builtinId="0"/>
    <cellStyle name="Percentuale" xfId="1" builtinId="5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8" tint="-0.24997711111789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a1345678910" displayName="Tabella1345678910" ref="A3:G27" totalsRowCount="1" headerRowDxfId="121" dataDxfId="120" totalsRowDxfId="119">
  <tableColumns count="7">
    <tableColumn id="1" name="Indicatori" dataDxfId="118" totalsRowDxfId="117"/>
    <tableColumn id="3" name="Valori dichiarati a preventivo (Vp)" dataDxfId="116" totalsRowDxfId="115"/>
    <tableColumn id="4" name="Valori dichiarati a consuntivo (Vc)" dataDxfId="114" totalsRowDxfId="113"/>
    <tableColumn id="5" name="Vc - Vp" dataDxfId="112" totalsRowDxfId="111">
      <calculatedColumnFormula>C3-B3</calculatedColumnFormula>
    </tableColumn>
    <tableColumn id="6" name="(Vc - Vp)/Vp" dataDxfId="110" totalsRowDxfId="109">
      <calculatedColumnFormula>((Tabella1345678910[[#This Row],[Valori dichiarati a consuntivo (Vc)]]-Tabella1345678910[[#This Row],[Valori dichiarati a preventivo (Vp)]])/Tabella1345678910[[#This Row],[Valori dichiarati a preventivo (Vp)]])*100</calculatedColumnFormula>
    </tableColumn>
    <tableColumn id="7" name="Punteggio massimo attribuibile all'indicatore" totalsRowFunction="custom" dataDxfId="108" totalsRowDxfId="107">
      <totalsRowFormula>SUM(F16:F26)</totalsRowFormula>
    </tableColumn>
    <tableColumn id="2" name="Variazione" totalsRowFunction="custom" dataDxfId="106" totalsRowDxfId="105">
      <calculatedColumnFormula>(E4*F4)</calculatedColumnFormula>
      <totalsRowFormula>SUM(G16:G26)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la134567891011" displayName="Tabella134567891011" ref="A3:G26" totalsRowCount="1" headerRowDxfId="100" dataDxfId="99" totalsRowDxfId="98">
  <tableColumns count="7">
    <tableColumn id="1" name="Indicatori" dataDxfId="97" totalsRowDxfId="96"/>
    <tableColumn id="3" name="Valori dichiarati a preventivo (Vp)" dataDxfId="95" totalsRowDxfId="94"/>
    <tableColumn id="4" name="Valori dichiarati a consuntivo (Vc)" dataDxfId="93" totalsRowDxfId="92"/>
    <tableColumn id="5" name="Vc - Vp" dataDxfId="91" totalsRowDxfId="90">
      <calculatedColumnFormula>C3-B3</calculatedColumnFormula>
    </tableColumn>
    <tableColumn id="6" name="(Vc - Vp)/Vp" dataDxfId="89" totalsRowDxfId="88">
      <calculatedColumnFormula>((Tabella134567891011[[#This Row],[Valori dichiarati a consuntivo (Vc)]]-Tabella134567891011[[#This Row],[Valori dichiarati a preventivo (Vp)]])/Tabella134567891011[[#This Row],[Valori dichiarati a preventivo (Vp)]])*100</calculatedColumnFormula>
    </tableColumn>
    <tableColumn id="7" name="Punteggio massimo attribuibile all'indicatore" totalsRowFunction="custom" dataDxfId="87" totalsRowDxfId="86">
      <totalsRowFormula>SUM(F16:F25)</totalsRowFormula>
    </tableColumn>
    <tableColumn id="2" name="Variazione" totalsRowFunction="custom" dataDxfId="85" totalsRowDxfId="84">
      <calculatedColumnFormula>(E4*F4)</calculatedColumnFormula>
      <totalsRowFormula>SUM(G16:G25)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a13456789104" displayName="Tabella13456789104" ref="A3:G29" totalsRowCount="1" headerRowDxfId="79" dataDxfId="78" totalsRowDxfId="77">
  <tableColumns count="7">
    <tableColumn id="1" name="Indicatori" dataDxfId="76" totalsRowDxfId="75"/>
    <tableColumn id="3" name="Valori dichiarati a preventivo (Vp)" dataDxfId="74" totalsRowDxfId="73"/>
    <tableColumn id="4" name="Valori dichiarati a consuntivo (Vc)" dataDxfId="72" totalsRowDxfId="71"/>
    <tableColumn id="5" name="Vc - Vp" dataDxfId="70" totalsRowDxfId="69">
      <calculatedColumnFormula>C3-B3</calculatedColumnFormula>
    </tableColumn>
    <tableColumn id="6" name="(Vc - Vp)/Vp" dataDxfId="68" totalsRowDxfId="67">
      <calculatedColumnFormula>((Tabella13456789104[[#This Row],[Valori dichiarati a consuntivo (Vc)]]-Tabella13456789104[[#This Row],[Valori dichiarati a preventivo (Vp)]])/Tabella13456789104[[#This Row],[Valori dichiarati a preventivo (Vp)]])*100</calculatedColumnFormula>
    </tableColumn>
    <tableColumn id="7" name="Punteggio massimo attribuibile all'indicatore" totalsRowFunction="custom" dataDxfId="66" totalsRowDxfId="65">
      <totalsRowFormula>SUM(F17:F28)</totalsRowFormula>
    </tableColumn>
    <tableColumn id="2" name="Variazione" totalsRowFunction="custom" dataDxfId="64" totalsRowDxfId="63">
      <calculatedColumnFormula>(E4*F4)</calculatedColumnFormula>
      <totalsRowFormula>SUM(G17:G28)</totalsRow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ella134567891045" displayName="Tabella134567891045" ref="A3:G23" totalsRowCount="1" headerRowDxfId="58" dataDxfId="57" totalsRowDxfId="56">
  <tableColumns count="7">
    <tableColumn id="1" name="Indicatori" dataDxfId="55" totalsRowDxfId="54"/>
    <tableColumn id="3" name="Valori dichiarati a preventivo (Vp)" dataDxfId="53" totalsRowDxfId="52"/>
    <tableColumn id="4" name="Valori dichiarati a consuntivo (Vc)" dataDxfId="51" totalsRowDxfId="50"/>
    <tableColumn id="5" name="Vc - Vp" dataDxfId="49" totalsRowDxfId="48">
      <calculatedColumnFormula>C3-B3</calculatedColumnFormula>
    </tableColumn>
    <tableColumn id="6" name="(Vc - Vp)/Vp" dataDxfId="47" totalsRowDxfId="46">
      <calculatedColumnFormula>((Tabella134567891045[[#This Row],[Valori dichiarati a consuntivo (Vc)]]-Tabella134567891045[[#This Row],[Valori dichiarati a preventivo (Vp)]])/Tabella134567891045[[#This Row],[Valori dichiarati a preventivo (Vp)]])*100</calculatedColumnFormula>
    </tableColumn>
    <tableColumn id="7" name="Punteggio massimo attribuibile all'indicatore" totalsRowFunction="custom" dataDxfId="45" totalsRowDxfId="44">
      <totalsRowFormula>SUM(F16:F22)</totalsRowFormula>
    </tableColumn>
    <tableColumn id="2" name="Variazione" totalsRowFunction="custom" dataDxfId="43" totalsRowDxfId="42">
      <calculatedColumnFormula>(E4*F4)</calculatedColumnFormula>
      <totalsRowFormula>SUM(G16:G22)</totalsRow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abella1345678910456" displayName="Tabella1345678910456" ref="A3:G23" totalsRowCount="1" headerRowDxfId="37" dataDxfId="36" totalsRowDxfId="35">
  <tableColumns count="7">
    <tableColumn id="1" name="Indicatori" dataDxfId="34" totalsRowDxfId="33"/>
    <tableColumn id="3" name="Valori dichiarati a preventivo (Vp)" dataDxfId="32" totalsRowDxfId="31"/>
    <tableColumn id="4" name="Valori dichiarati a consuntivo (Vc)" dataDxfId="30" totalsRowDxfId="29"/>
    <tableColumn id="5" name="Vc - Vp" dataDxfId="28" totalsRowDxfId="27">
      <calculatedColumnFormula>C3-B3</calculatedColumnFormula>
    </tableColumn>
    <tableColumn id="6" name="(Vc - Vp)/Vp" dataDxfId="26" totalsRowDxfId="25">
      <calculatedColumnFormula>((Tabella1345678910456[[#This Row],[Valori dichiarati a consuntivo (Vc)]]-Tabella1345678910456[[#This Row],[Valori dichiarati a preventivo (Vp)]])/Tabella1345678910456[[#This Row],[Valori dichiarati a preventivo (Vp)]])*100</calculatedColumnFormula>
    </tableColumn>
    <tableColumn id="7" name="Punteggio massimo attribuibile all'indicatore" totalsRowFunction="custom" dataDxfId="24" totalsRowDxfId="23">
      <totalsRowFormula>SUM(F17:F22)</totalsRowFormula>
    </tableColumn>
    <tableColumn id="2" name="Variazione" totalsRowFunction="custom" dataDxfId="22" totalsRowDxfId="21">
      <calculatedColumnFormula>(E4*F4)</calculatedColumnFormula>
      <totalsRowFormula>SUM(G17:G22)</totalsRow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ella13456789104567" displayName="Tabella13456789104567" ref="A3:G21" totalsRowCount="1" headerRowDxfId="16" dataDxfId="15" totalsRowDxfId="14">
  <tableColumns count="7">
    <tableColumn id="1" name="Indicatori" dataDxfId="13" totalsRowDxfId="12"/>
    <tableColumn id="3" name="Valori dichiarati a preventivo (Vp)" dataDxfId="11" totalsRowDxfId="10"/>
    <tableColumn id="4" name="Valori dichiarati a consuntivo (Vc)" dataDxfId="9" totalsRowDxfId="8"/>
    <tableColumn id="5" name="Vc - Vp" dataDxfId="7" totalsRowDxfId="6">
      <calculatedColumnFormula>C3-B3</calculatedColumnFormula>
    </tableColumn>
    <tableColumn id="6" name="(Vc - Vp)/Vp" dataDxfId="5" totalsRowDxfId="4">
      <calculatedColumnFormula>((Tabella13456789104567[[#This Row],[Valori dichiarati a consuntivo (Vc)]]-Tabella13456789104567[[#This Row],[Valori dichiarati a preventivo (Vp)]])/Tabella13456789104567[[#This Row],[Valori dichiarati a preventivo (Vp)]])*100</calculatedColumnFormula>
    </tableColumn>
    <tableColumn id="7" name="Punteggio massimo attribuibile all'indicatore" totalsRowFunction="custom" dataDxfId="3" totalsRowDxfId="2">
      <totalsRowFormula>SUM(F14:F20)</totalsRowFormula>
    </tableColumn>
    <tableColumn id="2" name="Variazione" totalsRowFunction="custom" dataDxfId="1" totalsRowDxfId="0">
      <calculatedColumnFormula>(E4*F4)</calculatedColumnFormula>
      <totalsRowFormula>SUM(G14:G20)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4"/>
  <sheetViews>
    <sheetView topLeftCell="A4" workbookViewId="0">
      <selection activeCell="B4" sqref="B4:O4"/>
    </sheetView>
  </sheetViews>
  <sheetFormatPr defaultRowHeight="15"/>
  <cols>
    <col min="1" max="1" width="1.85546875" style="47" customWidth="1"/>
    <col min="2" max="16384" width="9.140625" style="47"/>
  </cols>
  <sheetData>
    <row r="1" spans="2:24" ht="18.75">
      <c r="B1" s="65" t="s">
        <v>19</v>
      </c>
      <c r="C1" s="65"/>
      <c r="D1" s="65"/>
      <c r="E1" s="65"/>
      <c r="F1" s="65"/>
      <c r="G1" s="65"/>
    </row>
    <row r="3" spans="2:24">
      <c r="B3" s="66" t="s">
        <v>34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48"/>
      <c r="Q3" s="48"/>
      <c r="R3" s="48"/>
      <c r="S3" s="48"/>
      <c r="T3" s="48"/>
      <c r="U3" s="48"/>
      <c r="V3" s="48"/>
      <c r="W3" s="48"/>
      <c r="X3" s="48"/>
    </row>
    <row r="4" spans="2:24" ht="78" customHeight="1">
      <c r="B4" s="66" t="s">
        <v>38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49"/>
      <c r="Q4" s="49"/>
      <c r="R4" s="49"/>
      <c r="S4" s="49"/>
      <c r="T4" s="49"/>
      <c r="U4" s="49"/>
      <c r="V4" s="49"/>
      <c r="W4" s="49"/>
      <c r="X4" s="49"/>
    </row>
    <row r="5" spans="2:24" ht="30" customHeight="1">
      <c r="B5" s="67" t="s">
        <v>39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50"/>
      <c r="Q5" s="50"/>
      <c r="R5" s="50"/>
      <c r="S5" s="48"/>
      <c r="T5" s="48"/>
      <c r="U5" s="48"/>
      <c r="V5" s="48"/>
      <c r="W5" s="48"/>
      <c r="X5" s="48"/>
    </row>
    <row r="6" spans="2:24" ht="48" customHeight="1">
      <c r="B6" s="68" t="s">
        <v>35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2:24" ht="39.75" customHeight="1">
      <c r="B7" s="64" t="s">
        <v>37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2:24" ht="14.25" customHeight="1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2:24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24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2:24"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2:24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2:24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2:24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sheetProtection algorithmName="SHA-512" hashValue="aSCi2L7PbZS1ltO8BZDLhNefwCpFG/5XSBjBOrjzH7SyXB8ih1fPV8ncMd/P+kTqo+Mlva3S51KOyi3rjDeEag==" saltValue="7I7705EW6WohOPVSNGFQdw==" spinCount="100000" sheet="1" objects="1" scenarios="1"/>
  <mergeCells count="6">
    <mergeCell ref="B7:O7"/>
    <mergeCell ref="B1:G1"/>
    <mergeCell ref="B3:O3"/>
    <mergeCell ref="B4:O4"/>
    <mergeCell ref="B5:O5"/>
    <mergeCell ref="B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topLeftCell="A19" workbookViewId="0">
      <selection activeCell="B5" sqref="B5"/>
    </sheetView>
  </sheetViews>
  <sheetFormatPr defaultRowHeight="14.25"/>
  <cols>
    <col min="1" max="1" width="37" style="46" bestFit="1" customWidth="1"/>
    <col min="2" max="7" width="15.7109375" style="45" customWidth="1"/>
    <col min="8" max="16384" width="9.140625" style="45"/>
  </cols>
  <sheetData>
    <row r="1" spans="1:7" ht="75" customHeight="1" thickBot="1">
      <c r="A1" s="69" t="s">
        <v>22</v>
      </c>
      <c r="B1" s="70"/>
      <c r="C1" s="70"/>
      <c r="D1" s="70"/>
      <c r="E1" s="70"/>
      <c r="F1" s="70"/>
      <c r="G1" s="71"/>
    </row>
    <row r="2" spans="1:7" ht="15" thickBot="1"/>
    <row r="3" spans="1:7" ht="54.95" customHeight="1">
      <c r="A3" s="6" t="s">
        <v>0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8" t="s">
        <v>32</v>
      </c>
    </row>
    <row r="4" spans="1:7" ht="14.25" customHeight="1">
      <c r="A4" s="9" t="s">
        <v>1</v>
      </c>
      <c r="B4" s="10"/>
      <c r="C4" s="10"/>
      <c r="D4" s="23"/>
      <c r="E4" s="23"/>
      <c r="F4" s="23"/>
      <c r="G4" s="24"/>
    </row>
    <row r="5" spans="1:7">
      <c r="A5" s="12" t="s">
        <v>2</v>
      </c>
      <c r="B5" s="43"/>
      <c r="C5" s="43"/>
      <c r="D5" s="23">
        <f>C5-B5</f>
        <v>0</v>
      </c>
      <c r="E5" s="25" t="e">
        <f t="shared" ref="E5:E9" si="0">((C5-B5)/B5)</f>
        <v>#DIV/0!</v>
      </c>
      <c r="F5" s="23">
        <v>9</v>
      </c>
      <c r="G5" s="53" t="str">
        <f t="shared" ref="G5:G9" si="1">IF($D5&gt;=0,"0", IF($D5=0,"0",$E5*$F5))</f>
        <v>0</v>
      </c>
    </row>
    <row r="6" spans="1:7">
      <c r="A6" s="12" t="s">
        <v>3</v>
      </c>
      <c r="B6" s="43"/>
      <c r="C6" s="43"/>
      <c r="D6" s="23">
        <f t="shared" ref="D6:D9" si="2">C6-B6</f>
        <v>0</v>
      </c>
      <c r="E6" s="25" t="e">
        <f t="shared" si="0"/>
        <v>#DIV/0!</v>
      </c>
      <c r="F6" s="23">
        <v>9</v>
      </c>
      <c r="G6" s="53" t="str">
        <f t="shared" si="1"/>
        <v>0</v>
      </c>
    </row>
    <row r="7" spans="1:7">
      <c r="A7" s="12" t="s">
        <v>4</v>
      </c>
      <c r="B7" s="44"/>
      <c r="C7" s="44"/>
      <c r="D7" s="23">
        <f t="shared" si="2"/>
        <v>0</v>
      </c>
      <c r="E7" s="25" t="e">
        <f t="shared" si="0"/>
        <v>#DIV/0!</v>
      </c>
      <c r="F7" s="26">
        <v>9</v>
      </c>
      <c r="G7" s="53" t="str">
        <f t="shared" si="1"/>
        <v>0</v>
      </c>
    </row>
    <row r="8" spans="1:7">
      <c r="A8" s="12" t="s">
        <v>5</v>
      </c>
      <c r="B8" s="44"/>
      <c r="C8" s="44"/>
      <c r="D8" s="23">
        <f t="shared" si="2"/>
        <v>0</v>
      </c>
      <c r="E8" s="25" t="e">
        <f t="shared" si="0"/>
        <v>#DIV/0!</v>
      </c>
      <c r="F8" s="26">
        <v>9</v>
      </c>
      <c r="G8" s="53" t="str">
        <f t="shared" si="1"/>
        <v>0</v>
      </c>
    </row>
    <row r="9" spans="1:7">
      <c r="A9" s="12" t="s">
        <v>40</v>
      </c>
      <c r="B9" s="44"/>
      <c r="C9" s="44"/>
      <c r="D9" s="23">
        <f t="shared" si="2"/>
        <v>0</v>
      </c>
      <c r="E9" s="25" t="e">
        <f t="shared" si="0"/>
        <v>#DIV/0!</v>
      </c>
      <c r="F9" s="26">
        <v>4</v>
      </c>
      <c r="G9" s="53" t="str">
        <f t="shared" si="1"/>
        <v>0</v>
      </c>
    </row>
    <row r="10" spans="1:7">
      <c r="A10" s="30"/>
      <c r="B10" s="31"/>
      <c r="C10" s="31"/>
      <c r="D10" s="32"/>
      <c r="E10" s="33"/>
      <c r="F10" s="34">
        <f>SUM(F5:F9)</f>
        <v>40</v>
      </c>
      <c r="G10" s="35">
        <f>SUM(G5:G9)</f>
        <v>0</v>
      </c>
    </row>
    <row r="11" spans="1:7" ht="29.25" thickBot="1">
      <c r="A11" s="57" t="s">
        <v>33</v>
      </c>
      <c r="B11" s="60"/>
      <c r="C11" s="60"/>
      <c r="D11" s="60"/>
      <c r="E11" s="60"/>
      <c r="F11" s="61"/>
      <c r="G11" s="29">
        <f>G10/F10</f>
        <v>0</v>
      </c>
    </row>
    <row r="12" spans="1:7" ht="29.25" thickBot="1">
      <c r="A12" s="21" t="s">
        <v>36</v>
      </c>
      <c r="B12" s="54"/>
      <c r="C12" s="54"/>
      <c r="D12" s="54"/>
      <c r="E12" s="54"/>
      <c r="F12" s="55"/>
      <c r="G12" s="56" t="str">
        <f>IF(G11&lt;-0.5,"ATTENZIONE DECADENZA",IF(G11&gt;-0.15,"0%",0.15+G11))</f>
        <v>0%</v>
      </c>
    </row>
    <row r="13" spans="1:7">
      <c r="A13" s="2"/>
      <c r="B13" s="3"/>
      <c r="C13" s="3"/>
      <c r="D13" s="3"/>
      <c r="E13" s="3"/>
      <c r="F13" s="4"/>
      <c r="G13" s="5"/>
    </row>
    <row r="14" spans="1:7" ht="15" thickBot="1">
      <c r="A14" s="2"/>
      <c r="B14" s="3"/>
      <c r="C14" s="3"/>
      <c r="D14" s="3"/>
      <c r="E14" s="3"/>
      <c r="F14" s="4"/>
      <c r="G14" s="5"/>
    </row>
    <row r="15" spans="1:7" ht="15.75">
      <c r="A15" s="17" t="s">
        <v>20</v>
      </c>
      <c r="B15" s="18"/>
      <c r="C15" s="18"/>
      <c r="D15" s="18"/>
      <c r="E15" s="19"/>
      <c r="F15" s="18"/>
      <c r="G15" s="20"/>
    </row>
    <row r="16" spans="1:7" ht="14.25" customHeight="1">
      <c r="A16" s="12" t="s">
        <v>41</v>
      </c>
      <c r="B16" s="44"/>
      <c r="C16" s="44"/>
      <c r="D16" s="26">
        <f t="shared" ref="D16:D26" si="3">C16-B16</f>
        <v>0</v>
      </c>
      <c r="E16" s="25" t="e">
        <f t="shared" ref="E16:E26" si="4">((C16-B16)/B16)</f>
        <v>#DIV/0!</v>
      </c>
      <c r="F16" s="26">
        <v>2</v>
      </c>
      <c r="G16" s="53" t="str">
        <f t="shared" ref="G16:G26" si="5">IF($D16&gt;=0,"0", IF($D16=0,"0",$E16*$F16))</f>
        <v>0</v>
      </c>
    </row>
    <row r="17" spans="1:7">
      <c r="A17" s="12" t="s">
        <v>15</v>
      </c>
      <c r="B17" s="43"/>
      <c r="C17" s="43"/>
      <c r="D17" s="26">
        <f t="shared" si="3"/>
        <v>0</v>
      </c>
      <c r="E17" s="25" t="e">
        <f t="shared" si="4"/>
        <v>#DIV/0!</v>
      </c>
      <c r="F17" s="26">
        <v>2</v>
      </c>
      <c r="G17" s="53" t="str">
        <f t="shared" si="5"/>
        <v>0</v>
      </c>
    </row>
    <row r="18" spans="1:7" ht="28.5">
      <c r="A18" s="12" t="s">
        <v>6</v>
      </c>
      <c r="B18" s="43"/>
      <c r="C18" s="43"/>
      <c r="D18" s="26">
        <f t="shared" si="3"/>
        <v>0</v>
      </c>
      <c r="E18" s="25" t="e">
        <f t="shared" si="4"/>
        <v>#DIV/0!</v>
      </c>
      <c r="F18" s="26">
        <v>3</v>
      </c>
      <c r="G18" s="53" t="str">
        <f t="shared" si="5"/>
        <v>0</v>
      </c>
    </row>
    <row r="19" spans="1:7" ht="28.5">
      <c r="A19" s="12" t="s">
        <v>7</v>
      </c>
      <c r="B19" s="43"/>
      <c r="C19" s="43"/>
      <c r="D19" s="26">
        <f t="shared" si="3"/>
        <v>0</v>
      </c>
      <c r="E19" s="25" t="e">
        <f t="shared" si="4"/>
        <v>#DIV/0!</v>
      </c>
      <c r="F19" s="26">
        <v>6</v>
      </c>
      <c r="G19" s="53" t="str">
        <f t="shared" si="5"/>
        <v>0</v>
      </c>
    </row>
    <row r="20" spans="1:7" ht="28.5">
      <c r="A20" s="12" t="s">
        <v>8</v>
      </c>
      <c r="B20" s="43"/>
      <c r="C20" s="43"/>
      <c r="D20" s="26">
        <f t="shared" si="3"/>
        <v>0</v>
      </c>
      <c r="E20" s="25" t="e">
        <f t="shared" si="4"/>
        <v>#DIV/0!</v>
      </c>
      <c r="F20" s="26">
        <v>3</v>
      </c>
      <c r="G20" s="53" t="str">
        <f t="shared" si="5"/>
        <v>0</v>
      </c>
    </row>
    <row r="21" spans="1:7" ht="19.5" customHeight="1">
      <c r="A21" s="12" t="s">
        <v>9</v>
      </c>
      <c r="B21" s="43"/>
      <c r="C21" s="43"/>
      <c r="D21" s="26">
        <f t="shared" si="3"/>
        <v>0</v>
      </c>
      <c r="E21" s="25" t="e">
        <f t="shared" si="4"/>
        <v>#DIV/0!</v>
      </c>
      <c r="F21" s="26">
        <v>2</v>
      </c>
      <c r="G21" s="53" t="str">
        <f t="shared" si="5"/>
        <v>0</v>
      </c>
    </row>
    <row r="22" spans="1:7">
      <c r="A22" s="12" t="s">
        <v>10</v>
      </c>
      <c r="B22" s="43"/>
      <c r="C22" s="43"/>
      <c r="D22" s="26">
        <f t="shared" si="3"/>
        <v>0</v>
      </c>
      <c r="E22" s="25" t="e">
        <f t="shared" si="4"/>
        <v>#DIV/0!</v>
      </c>
      <c r="F22" s="26">
        <v>2</v>
      </c>
      <c r="G22" s="53" t="str">
        <f t="shared" si="5"/>
        <v>0</v>
      </c>
    </row>
    <row r="23" spans="1:7">
      <c r="A23" s="12" t="s">
        <v>11</v>
      </c>
      <c r="B23" s="43"/>
      <c r="C23" s="43"/>
      <c r="D23" s="26">
        <f t="shared" si="3"/>
        <v>0</v>
      </c>
      <c r="E23" s="25" t="e">
        <f t="shared" si="4"/>
        <v>#DIV/0!</v>
      </c>
      <c r="F23" s="26">
        <v>3</v>
      </c>
      <c r="G23" s="53" t="str">
        <f t="shared" si="5"/>
        <v>0</v>
      </c>
    </row>
    <row r="24" spans="1:7" ht="71.25">
      <c r="A24" s="12" t="s">
        <v>12</v>
      </c>
      <c r="B24" s="43"/>
      <c r="C24" s="43"/>
      <c r="D24" s="26">
        <f t="shared" si="3"/>
        <v>0</v>
      </c>
      <c r="E24" s="25" t="e">
        <f t="shared" si="4"/>
        <v>#DIV/0!</v>
      </c>
      <c r="F24" s="26">
        <v>3</v>
      </c>
      <c r="G24" s="53" t="str">
        <f t="shared" si="5"/>
        <v>0</v>
      </c>
    </row>
    <row r="25" spans="1:7" ht="28.5">
      <c r="A25" s="12" t="s">
        <v>13</v>
      </c>
      <c r="B25" s="43"/>
      <c r="C25" s="43"/>
      <c r="D25" s="26">
        <f t="shared" si="3"/>
        <v>0</v>
      </c>
      <c r="E25" s="25" t="e">
        <f t="shared" si="4"/>
        <v>#DIV/0!</v>
      </c>
      <c r="F25" s="26">
        <v>1</v>
      </c>
      <c r="G25" s="53" t="str">
        <f t="shared" si="5"/>
        <v>0</v>
      </c>
    </row>
    <row r="26" spans="1:7">
      <c r="A26" s="12" t="s">
        <v>14</v>
      </c>
      <c r="B26" s="43"/>
      <c r="C26" s="43"/>
      <c r="D26" s="26">
        <f t="shared" si="3"/>
        <v>0</v>
      </c>
      <c r="E26" s="25" t="e">
        <f t="shared" si="4"/>
        <v>#DIV/0!</v>
      </c>
      <c r="F26" s="26">
        <v>3</v>
      </c>
      <c r="G26" s="53" t="str">
        <f t="shared" si="5"/>
        <v>0</v>
      </c>
    </row>
    <row r="27" spans="1:7">
      <c r="A27" s="12"/>
      <c r="B27" s="1"/>
      <c r="C27" s="1"/>
      <c r="D27" s="26"/>
      <c r="E27" s="26"/>
      <c r="F27" s="26">
        <f>SUM(F16:F26)</f>
        <v>30</v>
      </c>
      <c r="G27" s="27">
        <f>SUM(G16:G26)</f>
        <v>0</v>
      </c>
    </row>
    <row r="28" spans="1:7" ht="29.25" thickBot="1">
      <c r="A28" s="21" t="s">
        <v>33</v>
      </c>
      <c r="B28" s="22"/>
      <c r="C28" s="22"/>
      <c r="D28" s="22"/>
      <c r="E28" s="22"/>
      <c r="F28" s="22"/>
      <c r="G28" s="16">
        <f>G27/F27</f>
        <v>0</v>
      </c>
    </row>
    <row r="29" spans="1:7" ht="29.25" thickBot="1">
      <c r="A29" s="57" t="s">
        <v>36</v>
      </c>
      <c r="B29" s="60"/>
      <c r="C29" s="60"/>
      <c r="D29" s="60"/>
      <c r="E29" s="60"/>
      <c r="F29" s="61"/>
      <c r="G29" s="62" t="str">
        <f>IF(G28&gt;-0.25,"0%",0.25+G28)</f>
        <v>0%</v>
      </c>
    </row>
    <row r="31" spans="1:7">
      <c r="A31" s="63" t="s">
        <v>43</v>
      </c>
    </row>
  </sheetData>
  <sheetProtection password="CAF5" sheet="1" objects="1" scenarios="1" selectLockedCells="1"/>
  <mergeCells count="1">
    <mergeCell ref="A1:G1"/>
  </mergeCells>
  <conditionalFormatting sqref="G11">
    <cfRule type="cellIs" dxfId="125" priority="3" operator="greaterThan">
      <formula>-0.15</formula>
    </cfRule>
    <cfRule type="cellIs" dxfId="124" priority="4" operator="lessThan">
      <formula>-0.15</formula>
    </cfRule>
  </conditionalFormatting>
  <conditionalFormatting sqref="G28">
    <cfRule type="cellIs" dxfId="123" priority="1" operator="greaterThan">
      <formula>-0.25</formula>
    </cfRule>
    <cfRule type="cellIs" dxfId="122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topLeftCell="A17" workbookViewId="0">
      <selection activeCell="B5" sqref="B5"/>
    </sheetView>
  </sheetViews>
  <sheetFormatPr defaultRowHeight="14.25"/>
  <cols>
    <col min="1" max="1" width="37" style="46" bestFit="1" customWidth="1"/>
    <col min="2" max="7" width="15.7109375" style="45" customWidth="1"/>
    <col min="8" max="16384" width="9.140625" style="45"/>
  </cols>
  <sheetData>
    <row r="1" spans="1:7" ht="75" customHeight="1" thickBot="1">
      <c r="A1" s="69" t="s">
        <v>23</v>
      </c>
      <c r="B1" s="70"/>
      <c r="C1" s="70"/>
      <c r="D1" s="70"/>
      <c r="E1" s="70"/>
      <c r="F1" s="70"/>
      <c r="G1" s="71"/>
    </row>
    <row r="2" spans="1:7" ht="15" thickBot="1"/>
    <row r="3" spans="1:7" ht="54.95" customHeight="1">
      <c r="A3" s="6" t="s">
        <v>0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8" t="s">
        <v>32</v>
      </c>
    </row>
    <row r="4" spans="1:7" ht="14.25" customHeight="1">
      <c r="A4" s="9" t="s">
        <v>1</v>
      </c>
      <c r="B4" s="10"/>
      <c r="C4" s="10"/>
      <c r="D4" s="10"/>
      <c r="E4" s="10"/>
      <c r="F4" s="10"/>
      <c r="G4" s="11"/>
    </row>
    <row r="5" spans="1:7">
      <c r="A5" s="12" t="s">
        <v>2</v>
      </c>
      <c r="B5" s="43"/>
      <c r="C5" s="43"/>
      <c r="D5" s="10">
        <f>C5-B5</f>
        <v>0</v>
      </c>
      <c r="E5" s="25" t="e">
        <f t="shared" ref="E5:E9" si="0">((C5-B5)/B5)</f>
        <v>#DIV/0!</v>
      </c>
      <c r="F5" s="23">
        <v>10</v>
      </c>
      <c r="G5" s="53" t="str">
        <f t="shared" ref="G5:G9" si="1">IF($D5&gt;=0,"0", IF($D5=0,"0",$E5*$F5))</f>
        <v>0</v>
      </c>
    </row>
    <row r="6" spans="1:7">
      <c r="A6" s="12" t="s">
        <v>3</v>
      </c>
      <c r="B6" s="43"/>
      <c r="C6" s="43"/>
      <c r="D6" s="10">
        <f t="shared" ref="D6:D9" si="2">C6-B6</f>
        <v>0</v>
      </c>
      <c r="E6" s="25" t="e">
        <f t="shared" si="0"/>
        <v>#DIV/0!</v>
      </c>
      <c r="F6" s="23">
        <v>10</v>
      </c>
      <c r="G6" s="53" t="str">
        <f t="shared" si="1"/>
        <v>0</v>
      </c>
    </row>
    <row r="7" spans="1:7" ht="20.25" customHeight="1">
      <c r="A7" s="12" t="s">
        <v>4</v>
      </c>
      <c r="B7" s="43"/>
      <c r="C7" s="43"/>
      <c r="D7" s="10">
        <f t="shared" si="2"/>
        <v>0</v>
      </c>
      <c r="E7" s="25" t="e">
        <f t="shared" si="0"/>
        <v>#DIV/0!</v>
      </c>
      <c r="F7" s="26">
        <v>10</v>
      </c>
      <c r="G7" s="53" t="str">
        <f t="shared" si="1"/>
        <v>0</v>
      </c>
    </row>
    <row r="8" spans="1:7">
      <c r="A8" s="12" t="s">
        <v>5</v>
      </c>
      <c r="B8" s="43"/>
      <c r="C8" s="43"/>
      <c r="D8" s="10">
        <f t="shared" si="2"/>
        <v>0</v>
      </c>
      <c r="E8" s="25" t="e">
        <f t="shared" si="0"/>
        <v>#DIV/0!</v>
      </c>
      <c r="F8" s="26">
        <v>6</v>
      </c>
      <c r="G8" s="53" t="str">
        <f t="shared" si="1"/>
        <v>0</v>
      </c>
    </row>
    <row r="9" spans="1:7">
      <c r="A9" s="12" t="s">
        <v>40</v>
      </c>
      <c r="B9" s="44"/>
      <c r="C9" s="44"/>
      <c r="D9" s="10">
        <f t="shared" si="2"/>
        <v>0</v>
      </c>
      <c r="E9" s="25" t="e">
        <f t="shared" si="0"/>
        <v>#DIV/0!</v>
      </c>
      <c r="F9" s="26">
        <v>4</v>
      </c>
      <c r="G9" s="53" t="str">
        <f t="shared" si="1"/>
        <v>0</v>
      </c>
    </row>
    <row r="10" spans="1:7">
      <c r="A10" s="30"/>
      <c r="B10" s="31"/>
      <c r="C10" s="31"/>
      <c r="D10" s="32"/>
      <c r="E10" s="33"/>
      <c r="F10" s="34">
        <f>SUM(F5:F9)</f>
        <v>40</v>
      </c>
      <c r="G10" s="35">
        <f>SUM(G5:G9)</f>
        <v>0</v>
      </c>
    </row>
    <row r="11" spans="1:7" ht="29.25" thickBot="1">
      <c r="A11" s="57" t="s">
        <v>33</v>
      </c>
      <c r="B11" s="60"/>
      <c r="C11" s="60"/>
      <c r="D11" s="60"/>
      <c r="E11" s="60"/>
      <c r="F11" s="61"/>
      <c r="G11" s="29">
        <f>G10/F10</f>
        <v>0</v>
      </c>
    </row>
    <row r="12" spans="1:7" ht="29.25" thickBot="1">
      <c r="A12" s="21" t="s">
        <v>36</v>
      </c>
      <c r="B12" s="54"/>
      <c r="C12" s="54"/>
      <c r="D12" s="54"/>
      <c r="E12" s="54"/>
      <c r="F12" s="55"/>
      <c r="G12" s="56" t="str">
        <f>IF(G11&lt;-0.5,"ATTENZIONE DECADENZA",IF(G11&gt;-0.15,"0%",0.15+G11))</f>
        <v>0%</v>
      </c>
    </row>
    <row r="13" spans="1:7">
      <c r="A13" s="2"/>
      <c r="B13" s="3"/>
      <c r="C13" s="3"/>
      <c r="D13" s="3"/>
      <c r="E13" s="3"/>
      <c r="F13" s="4"/>
      <c r="G13" s="5"/>
    </row>
    <row r="14" spans="1:7" ht="15" thickBot="1">
      <c r="A14" s="2"/>
      <c r="B14" s="3"/>
      <c r="C14" s="3"/>
      <c r="D14" s="3"/>
      <c r="E14" s="3"/>
      <c r="F14" s="4"/>
      <c r="G14" s="5"/>
    </row>
    <row r="15" spans="1:7" ht="15.75">
      <c r="A15" s="17" t="s">
        <v>20</v>
      </c>
      <c r="B15" s="18"/>
      <c r="C15" s="18"/>
      <c r="D15" s="18"/>
      <c r="E15" s="19"/>
      <c r="F15" s="18"/>
      <c r="G15" s="20"/>
    </row>
    <row r="16" spans="1:7" ht="14.25" customHeight="1">
      <c r="A16" s="12" t="s">
        <v>41</v>
      </c>
      <c r="B16" s="44"/>
      <c r="C16" s="44"/>
      <c r="D16" s="10">
        <f t="shared" ref="D16:D25" si="3">C16-B16</f>
        <v>0</v>
      </c>
      <c r="E16" s="25" t="e">
        <f t="shared" ref="E16:E25" si="4">((C16-B16)/B16)</f>
        <v>#DIV/0!</v>
      </c>
      <c r="F16" s="1">
        <v>2</v>
      </c>
      <c r="G16" s="53" t="str">
        <f t="shared" ref="G16:G25" si="5">IF($D16&gt;=0,"0", IF($D16=0,"0",$E16*$F16))</f>
        <v>0</v>
      </c>
    </row>
    <row r="17" spans="1:7" ht="28.5">
      <c r="A17" s="12" t="s">
        <v>6</v>
      </c>
      <c r="B17" s="43"/>
      <c r="C17" s="43"/>
      <c r="D17" s="10">
        <f t="shared" si="3"/>
        <v>0</v>
      </c>
      <c r="E17" s="25" t="e">
        <f t="shared" si="4"/>
        <v>#DIV/0!</v>
      </c>
      <c r="F17" s="1">
        <v>3</v>
      </c>
      <c r="G17" s="53" t="str">
        <f t="shared" si="5"/>
        <v>0</v>
      </c>
    </row>
    <row r="18" spans="1:7" ht="28.5">
      <c r="A18" s="12" t="s">
        <v>7</v>
      </c>
      <c r="B18" s="43"/>
      <c r="C18" s="43"/>
      <c r="D18" s="10">
        <f t="shared" si="3"/>
        <v>0</v>
      </c>
      <c r="E18" s="25" t="e">
        <f t="shared" si="4"/>
        <v>#DIV/0!</v>
      </c>
      <c r="F18" s="1">
        <v>6</v>
      </c>
      <c r="G18" s="53" t="str">
        <f t="shared" si="5"/>
        <v>0</v>
      </c>
    </row>
    <row r="19" spans="1:7" ht="28.5">
      <c r="A19" s="12" t="s">
        <v>8</v>
      </c>
      <c r="B19" s="43"/>
      <c r="C19" s="43"/>
      <c r="D19" s="10">
        <f t="shared" si="3"/>
        <v>0</v>
      </c>
      <c r="E19" s="25" t="e">
        <f t="shared" si="4"/>
        <v>#DIV/0!</v>
      </c>
      <c r="F19" s="1">
        <v>2</v>
      </c>
      <c r="G19" s="53" t="str">
        <f t="shared" si="5"/>
        <v>0</v>
      </c>
    </row>
    <row r="20" spans="1:7" ht="19.5" customHeight="1">
      <c r="A20" s="12" t="s">
        <v>9</v>
      </c>
      <c r="B20" s="43"/>
      <c r="C20" s="43"/>
      <c r="D20" s="10">
        <f t="shared" si="3"/>
        <v>0</v>
      </c>
      <c r="E20" s="25" t="e">
        <f t="shared" si="4"/>
        <v>#DIV/0!</v>
      </c>
      <c r="F20" s="1">
        <v>1</v>
      </c>
      <c r="G20" s="53" t="str">
        <f t="shared" si="5"/>
        <v>0</v>
      </c>
    </row>
    <row r="21" spans="1:7">
      <c r="A21" s="12" t="s">
        <v>10</v>
      </c>
      <c r="B21" s="43"/>
      <c r="C21" s="43"/>
      <c r="D21" s="10">
        <f t="shared" si="3"/>
        <v>0</v>
      </c>
      <c r="E21" s="25" t="e">
        <f t="shared" si="4"/>
        <v>#DIV/0!</v>
      </c>
      <c r="F21" s="1">
        <v>3</v>
      </c>
      <c r="G21" s="53" t="str">
        <f t="shared" si="5"/>
        <v>0</v>
      </c>
    </row>
    <row r="22" spans="1:7">
      <c r="A22" s="12" t="s">
        <v>11</v>
      </c>
      <c r="B22" s="43"/>
      <c r="C22" s="43"/>
      <c r="D22" s="10">
        <f t="shared" si="3"/>
        <v>0</v>
      </c>
      <c r="E22" s="25" t="e">
        <f t="shared" si="4"/>
        <v>#DIV/0!</v>
      </c>
      <c r="F22" s="1">
        <v>6</v>
      </c>
      <c r="G22" s="53" t="str">
        <f t="shared" si="5"/>
        <v>0</v>
      </c>
    </row>
    <row r="23" spans="1:7" ht="71.25">
      <c r="A23" s="12" t="s">
        <v>12</v>
      </c>
      <c r="B23" s="43"/>
      <c r="C23" s="43"/>
      <c r="D23" s="10">
        <f t="shared" si="3"/>
        <v>0</v>
      </c>
      <c r="E23" s="25" t="e">
        <f t="shared" si="4"/>
        <v>#DIV/0!</v>
      </c>
      <c r="F23" s="1">
        <v>2</v>
      </c>
      <c r="G23" s="53" t="str">
        <f t="shared" si="5"/>
        <v>0</v>
      </c>
    </row>
    <row r="24" spans="1:7" ht="28.5">
      <c r="A24" s="12" t="s">
        <v>13</v>
      </c>
      <c r="B24" s="43"/>
      <c r="C24" s="43"/>
      <c r="D24" s="10">
        <f t="shared" si="3"/>
        <v>0</v>
      </c>
      <c r="E24" s="25" t="e">
        <f t="shared" si="4"/>
        <v>#DIV/0!</v>
      </c>
      <c r="F24" s="1">
        <v>2</v>
      </c>
      <c r="G24" s="53" t="str">
        <f t="shared" si="5"/>
        <v>0</v>
      </c>
    </row>
    <row r="25" spans="1:7">
      <c r="A25" s="12" t="s">
        <v>14</v>
      </c>
      <c r="B25" s="43"/>
      <c r="C25" s="43"/>
      <c r="D25" s="10">
        <f t="shared" si="3"/>
        <v>0</v>
      </c>
      <c r="E25" s="25" t="e">
        <f t="shared" si="4"/>
        <v>#DIV/0!</v>
      </c>
      <c r="F25" s="1">
        <v>3</v>
      </c>
      <c r="G25" s="53" t="str">
        <f t="shared" si="5"/>
        <v>0</v>
      </c>
    </row>
    <row r="26" spans="1:7">
      <c r="A26" s="12"/>
      <c r="B26" s="1"/>
      <c r="C26" s="1"/>
      <c r="D26" s="1"/>
      <c r="E26" s="1"/>
      <c r="F26" s="1">
        <f>SUM(F16:F25)</f>
        <v>30</v>
      </c>
      <c r="G26" s="27">
        <f>SUM(G16:G25)</f>
        <v>0</v>
      </c>
    </row>
    <row r="27" spans="1:7" ht="29.25" thickBot="1">
      <c r="A27" s="28" t="s">
        <v>33</v>
      </c>
      <c r="B27" s="22"/>
      <c r="C27" s="22"/>
      <c r="D27" s="22"/>
      <c r="E27" s="22"/>
      <c r="F27" s="22"/>
      <c r="G27" s="16">
        <f>G26/F26</f>
        <v>0</v>
      </c>
    </row>
    <row r="28" spans="1:7" ht="29.25" thickBot="1">
      <c r="A28" s="57" t="s">
        <v>36</v>
      </c>
      <c r="B28" s="60"/>
      <c r="C28" s="60"/>
      <c r="D28" s="60"/>
      <c r="E28" s="60"/>
      <c r="F28" s="61"/>
      <c r="G28" s="62" t="str">
        <f>IF(G27&gt;-0.25,"0%",0.25+G27)</f>
        <v>0%</v>
      </c>
    </row>
    <row r="30" spans="1:7">
      <c r="A30" s="63" t="s">
        <v>43</v>
      </c>
    </row>
  </sheetData>
  <sheetProtection algorithmName="SHA-512" hashValue="zSkIwYNyox9k9NtSdrCAofW6lhoGjaq5G6hahUmANKV5Az/kiEBAVr0JxiMo2JkVLRO4ljnCDQ2aAkPU9huB3Q==" saltValue="jMdwWQnpRPhDHAIHP9AYsg==" spinCount="100000" sheet="1" objects="1" scenarios="1" selectLockedCells="1"/>
  <mergeCells count="1">
    <mergeCell ref="A1:G1"/>
  </mergeCells>
  <conditionalFormatting sqref="G11">
    <cfRule type="cellIs" dxfId="104" priority="3" operator="greaterThan">
      <formula>-0.15</formula>
    </cfRule>
    <cfRule type="cellIs" dxfId="103" priority="4" operator="lessThan">
      <formula>-0.15</formula>
    </cfRule>
  </conditionalFormatting>
  <conditionalFormatting sqref="G27">
    <cfRule type="cellIs" dxfId="102" priority="1" operator="greaterThan">
      <formula>-0.25</formula>
    </cfRule>
    <cfRule type="cellIs" dxfId="101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topLeftCell="A17" workbookViewId="0">
      <selection activeCell="B5" sqref="B5"/>
    </sheetView>
  </sheetViews>
  <sheetFormatPr defaultRowHeight="14.25"/>
  <cols>
    <col min="1" max="1" width="40.85546875" style="46" customWidth="1"/>
    <col min="2" max="7" width="15.7109375" style="45" customWidth="1"/>
    <col min="8" max="16384" width="9.140625" style="45"/>
  </cols>
  <sheetData>
    <row r="1" spans="1:7" ht="75" customHeight="1" thickBot="1">
      <c r="A1" s="69" t="s">
        <v>24</v>
      </c>
      <c r="B1" s="70"/>
      <c r="C1" s="70"/>
      <c r="D1" s="70"/>
      <c r="E1" s="70"/>
      <c r="F1" s="70"/>
      <c r="G1" s="71"/>
    </row>
    <row r="2" spans="1:7" ht="15" thickBot="1"/>
    <row r="3" spans="1:7" ht="54.95" customHeight="1">
      <c r="A3" s="6" t="s">
        <v>0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8" t="s">
        <v>32</v>
      </c>
    </row>
    <row r="4" spans="1:7" ht="14.25" customHeight="1">
      <c r="A4" s="9" t="s">
        <v>1</v>
      </c>
      <c r="B4" s="10"/>
      <c r="C4" s="10"/>
      <c r="D4" s="10"/>
      <c r="E4" s="10"/>
      <c r="F4" s="10"/>
      <c r="G4" s="11"/>
    </row>
    <row r="5" spans="1:7">
      <c r="A5" s="12" t="s">
        <v>2</v>
      </c>
      <c r="B5" s="43"/>
      <c r="C5" s="43"/>
      <c r="D5" s="23">
        <f>C5-B5</f>
        <v>0</v>
      </c>
      <c r="E5" s="25" t="e">
        <f t="shared" ref="E5:E10" si="0">((C5-B5)/B5)</f>
        <v>#DIV/0!</v>
      </c>
      <c r="F5" s="23">
        <v>7</v>
      </c>
      <c r="G5" s="53" t="str">
        <f t="shared" ref="G5:G10" si="1">IF($D5&gt;=0,"0", IF($D5=0,"0",$E5*$F5))</f>
        <v>0</v>
      </c>
    </row>
    <row r="6" spans="1:7">
      <c r="A6" s="12" t="s">
        <v>3</v>
      </c>
      <c r="B6" s="43"/>
      <c r="C6" s="43"/>
      <c r="D6" s="23">
        <f t="shared" ref="D6:D10" si="2">C6-B6</f>
        <v>0</v>
      </c>
      <c r="E6" s="25" t="e">
        <f t="shared" si="0"/>
        <v>#DIV/0!</v>
      </c>
      <c r="F6" s="23">
        <v>7</v>
      </c>
      <c r="G6" s="53" t="str">
        <f t="shared" si="1"/>
        <v>0</v>
      </c>
    </row>
    <row r="7" spans="1:7">
      <c r="A7" s="12" t="s">
        <v>4</v>
      </c>
      <c r="B7" s="43"/>
      <c r="C7" s="43"/>
      <c r="D7" s="23">
        <f t="shared" si="2"/>
        <v>0</v>
      </c>
      <c r="E7" s="25" t="e">
        <f t="shared" si="0"/>
        <v>#DIV/0!</v>
      </c>
      <c r="F7" s="26">
        <v>6</v>
      </c>
      <c r="G7" s="53" t="str">
        <f t="shared" si="1"/>
        <v>0</v>
      </c>
    </row>
    <row r="8" spans="1:7">
      <c r="A8" s="12" t="s">
        <v>16</v>
      </c>
      <c r="B8" s="43"/>
      <c r="C8" s="43"/>
      <c r="D8" s="23">
        <f t="shared" si="2"/>
        <v>0</v>
      </c>
      <c r="E8" s="25" t="e">
        <f t="shared" si="0"/>
        <v>#DIV/0!</v>
      </c>
      <c r="F8" s="26">
        <v>8</v>
      </c>
      <c r="G8" s="53" t="str">
        <f t="shared" si="1"/>
        <v>0</v>
      </c>
    </row>
    <row r="9" spans="1:7">
      <c r="A9" s="12" t="s">
        <v>5</v>
      </c>
      <c r="B9" s="43"/>
      <c r="C9" s="43"/>
      <c r="D9" s="23">
        <f t="shared" si="2"/>
        <v>0</v>
      </c>
      <c r="E9" s="25" t="e">
        <f t="shared" si="0"/>
        <v>#DIV/0!</v>
      </c>
      <c r="F9" s="26">
        <v>8</v>
      </c>
      <c r="G9" s="53" t="str">
        <f t="shared" si="1"/>
        <v>0</v>
      </c>
    </row>
    <row r="10" spans="1:7">
      <c r="A10" s="12" t="s">
        <v>40</v>
      </c>
      <c r="B10" s="44"/>
      <c r="C10" s="44"/>
      <c r="D10" s="23">
        <f t="shared" si="2"/>
        <v>0</v>
      </c>
      <c r="E10" s="25" t="e">
        <f t="shared" si="0"/>
        <v>#DIV/0!</v>
      </c>
      <c r="F10" s="26">
        <v>4</v>
      </c>
      <c r="G10" s="53" t="str">
        <f t="shared" si="1"/>
        <v>0</v>
      </c>
    </row>
    <row r="11" spans="1:7">
      <c r="A11" s="30"/>
      <c r="B11" s="31"/>
      <c r="C11" s="31"/>
      <c r="D11" s="31"/>
      <c r="E11" s="37"/>
      <c r="F11" s="38">
        <f>SUM(F5:F10)</f>
        <v>40</v>
      </c>
      <c r="G11" s="35">
        <f>SUM(G5:G10)</f>
        <v>0</v>
      </c>
    </row>
    <row r="12" spans="1:7" ht="15" thickBot="1">
      <c r="A12" s="13" t="s">
        <v>33</v>
      </c>
      <c r="B12" s="14"/>
      <c r="C12" s="14"/>
      <c r="D12" s="14"/>
      <c r="E12" s="14"/>
      <c r="F12" s="15"/>
      <c r="G12" s="36">
        <f>G11/F11</f>
        <v>0</v>
      </c>
    </row>
    <row r="13" spans="1:7" ht="29.25" thickBot="1">
      <c r="A13" s="57" t="s">
        <v>36</v>
      </c>
      <c r="B13" s="58"/>
      <c r="C13" s="58"/>
      <c r="D13" s="58"/>
      <c r="E13" s="58"/>
      <c r="F13" s="59"/>
      <c r="G13" s="62" t="str">
        <f>IF(G12&lt;-0.5,"ATTENZIONE DECADENZA",IF(G12&gt;-0.15,"0%",0.15+G12))</f>
        <v>0%</v>
      </c>
    </row>
    <row r="14" spans="1:7">
      <c r="A14" s="2"/>
      <c r="B14" s="3"/>
      <c r="C14" s="3"/>
      <c r="D14" s="3"/>
      <c r="E14" s="3"/>
      <c r="F14" s="4"/>
      <c r="G14" s="5"/>
    </row>
    <row r="15" spans="1:7" ht="15" thickBot="1">
      <c r="A15" s="2"/>
      <c r="B15" s="3"/>
      <c r="C15" s="3"/>
      <c r="D15" s="3"/>
      <c r="E15" s="3"/>
      <c r="F15" s="4"/>
      <c r="G15" s="5"/>
    </row>
    <row r="16" spans="1:7" ht="15.75">
      <c r="A16" s="17" t="s">
        <v>20</v>
      </c>
      <c r="B16" s="18"/>
      <c r="C16" s="18"/>
      <c r="D16" s="18"/>
      <c r="E16" s="19"/>
      <c r="F16" s="18"/>
      <c r="G16" s="20"/>
    </row>
    <row r="17" spans="1:7">
      <c r="A17" s="12" t="s">
        <v>17</v>
      </c>
      <c r="B17" s="43"/>
      <c r="C17" s="43"/>
      <c r="D17" s="23">
        <f>C17-B17</f>
        <v>0</v>
      </c>
      <c r="E17" s="25" t="e">
        <f t="shared" ref="E17:E28" si="3">((C17-B17)/B17)</f>
        <v>#DIV/0!</v>
      </c>
      <c r="F17" s="26">
        <v>0</v>
      </c>
      <c r="G17" s="53" t="str">
        <f t="shared" ref="G17:G28" si="4">IF($D17&gt;=0,"0", IF($D17=0,"0",$E17*$F17))</f>
        <v>0</v>
      </c>
    </row>
    <row r="18" spans="1:7">
      <c r="A18" s="12" t="s">
        <v>42</v>
      </c>
      <c r="B18" s="44"/>
      <c r="C18" s="44"/>
      <c r="D18" s="23">
        <f t="shared" ref="D18:D28" si="5">C18-B18</f>
        <v>0</v>
      </c>
      <c r="E18" s="25" t="e">
        <f t="shared" si="3"/>
        <v>#DIV/0!</v>
      </c>
      <c r="F18" s="26">
        <v>3</v>
      </c>
      <c r="G18" s="53" t="str">
        <f t="shared" si="4"/>
        <v>0</v>
      </c>
    </row>
    <row r="19" spans="1:7" ht="14.25" customHeight="1">
      <c r="A19" s="12" t="s">
        <v>41</v>
      </c>
      <c r="B19" s="44"/>
      <c r="C19" s="44"/>
      <c r="D19" s="23">
        <f t="shared" si="5"/>
        <v>0</v>
      </c>
      <c r="E19" s="25" t="e">
        <f t="shared" si="3"/>
        <v>#DIV/0!</v>
      </c>
      <c r="F19" s="26">
        <v>3</v>
      </c>
      <c r="G19" s="53" t="str">
        <f t="shared" si="4"/>
        <v>0</v>
      </c>
    </row>
    <row r="20" spans="1:7">
      <c r="A20" s="12" t="s">
        <v>15</v>
      </c>
      <c r="B20" s="43"/>
      <c r="C20" s="43"/>
      <c r="D20" s="23">
        <f t="shared" si="5"/>
        <v>0</v>
      </c>
      <c r="E20" s="25" t="e">
        <f t="shared" si="3"/>
        <v>#DIV/0!</v>
      </c>
      <c r="F20" s="26">
        <v>5</v>
      </c>
      <c r="G20" s="53" t="str">
        <f t="shared" si="4"/>
        <v>0</v>
      </c>
    </row>
    <row r="21" spans="1:7">
      <c r="A21" s="12" t="s">
        <v>6</v>
      </c>
      <c r="B21" s="43"/>
      <c r="C21" s="43"/>
      <c r="D21" s="23">
        <f t="shared" si="5"/>
        <v>0</v>
      </c>
      <c r="E21" s="25" t="e">
        <f t="shared" si="3"/>
        <v>#DIV/0!</v>
      </c>
      <c r="F21" s="26">
        <v>2</v>
      </c>
      <c r="G21" s="53" t="str">
        <f t="shared" si="4"/>
        <v>0</v>
      </c>
    </row>
    <row r="22" spans="1:7" ht="28.5">
      <c r="A22" s="12" t="s">
        <v>7</v>
      </c>
      <c r="B22" s="43"/>
      <c r="C22" s="43"/>
      <c r="D22" s="23">
        <f t="shared" si="5"/>
        <v>0</v>
      </c>
      <c r="E22" s="25" t="e">
        <f t="shared" si="3"/>
        <v>#DIV/0!</v>
      </c>
      <c r="F22" s="26">
        <v>5</v>
      </c>
      <c r="G22" s="53" t="str">
        <f t="shared" si="4"/>
        <v>0</v>
      </c>
    </row>
    <row r="23" spans="1:7">
      <c r="A23" s="12" t="s">
        <v>8</v>
      </c>
      <c r="B23" s="43"/>
      <c r="C23" s="43"/>
      <c r="D23" s="23">
        <f t="shared" si="5"/>
        <v>0</v>
      </c>
      <c r="E23" s="25" t="e">
        <f t="shared" si="3"/>
        <v>#DIV/0!</v>
      </c>
      <c r="F23" s="26">
        <v>2</v>
      </c>
      <c r="G23" s="53" t="str">
        <f t="shared" si="4"/>
        <v>0</v>
      </c>
    </row>
    <row r="24" spans="1:7" ht="19.5" customHeight="1">
      <c r="A24" s="12" t="s">
        <v>9</v>
      </c>
      <c r="B24" s="43"/>
      <c r="C24" s="43"/>
      <c r="D24" s="23">
        <f t="shared" si="5"/>
        <v>0</v>
      </c>
      <c r="E24" s="25" t="e">
        <f t="shared" si="3"/>
        <v>#DIV/0!</v>
      </c>
      <c r="F24" s="26">
        <v>2</v>
      </c>
      <c r="G24" s="53" t="str">
        <f t="shared" si="4"/>
        <v>0</v>
      </c>
    </row>
    <row r="25" spans="1:7">
      <c r="A25" s="12" t="s">
        <v>10</v>
      </c>
      <c r="B25" s="43"/>
      <c r="C25" s="43"/>
      <c r="D25" s="23">
        <f t="shared" si="5"/>
        <v>0</v>
      </c>
      <c r="E25" s="25" t="e">
        <f t="shared" si="3"/>
        <v>#DIV/0!</v>
      </c>
      <c r="F25" s="26">
        <v>2</v>
      </c>
      <c r="G25" s="53" t="str">
        <f t="shared" si="4"/>
        <v>0</v>
      </c>
    </row>
    <row r="26" spans="1:7">
      <c r="A26" s="12" t="s">
        <v>11</v>
      </c>
      <c r="B26" s="43"/>
      <c r="C26" s="43"/>
      <c r="D26" s="23">
        <f t="shared" si="5"/>
        <v>0</v>
      </c>
      <c r="E26" s="25" t="e">
        <f t="shared" si="3"/>
        <v>#DIV/0!</v>
      </c>
      <c r="F26" s="26">
        <v>3</v>
      </c>
      <c r="G26" s="53" t="str">
        <f t="shared" si="4"/>
        <v>0</v>
      </c>
    </row>
    <row r="27" spans="1:7" ht="28.5">
      <c r="A27" s="12" t="s">
        <v>13</v>
      </c>
      <c r="B27" s="43"/>
      <c r="C27" s="43"/>
      <c r="D27" s="23">
        <f t="shared" si="5"/>
        <v>0</v>
      </c>
      <c r="E27" s="25" t="e">
        <f t="shared" si="3"/>
        <v>#DIV/0!</v>
      </c>
      <c r="F27" s="26">
        <v>1</v>
      </c>
      <c r="G27" s="53" t="str">
        <f t="shared" si="4"/>
        <v>0</v>
      </c>
    </row>
    <row r="28" spans="1:7">
      <c r="A28" s="12" t="s">
        <v>14</v>
      </c>
      <c r="B28" s="43"/>
      <c r="C28" s="43"/>
      <c r="D28" s="23">
        <f t="shared" si="5"/>
        <v>0</v>
      </c>
      <c r="E28" s="25" t="e">
        <f t="shared" si="3"/>
        <v>#DIV/0!</v>
      </c>
      <c r="F28" s="26">
        <v>2</v>
      </c>
      <c r="G28" s="53" t="str">
        <f t="shared" si="4"/>
        <v>0</v>
      </c>
    </row>
    <row r="29" spans="1:7">
      <c r="A29" s="12"/>
      <c r="B29" s="1"/>
      <c r="C29" s="1"/>
      <c r="D29" s="26"/>
      <c r="E29" s="26"/>
      <c r="F29" s="26">
        <f>SUM(F17:F28)</f>
        <v>30</v>
      </c>
      <c r="G29" s="27">
        <f>SUM(G17:G28)</f>
        <v>0</v>
      </c>
    </row>
    <row r="30" spans="1:7" ht="15" thickBot="1">
      <c r="A30" s="21" t="s">
        <v>33</v>
      </c>
      <c r="B30" s="22"/>
      <c r="C30" s="22"/>
      <c r="D30" s="22"/>
      <c r="E30" s="22"/>
      <c r="F30" s="22"/>
      <c r="G30" s="16">
        <f>G29/F29</f>
        <v>0</v>
      </c>
    </row>
    <row r="31" spans="1:7" ht="29.25" thickBot="1">
      <c r="A31" s="57" t="s">
        <v>36</v>
      </c>
      <c r="B31" s="60"/>
      <c r="C31" s="60"/>
      <c r="D31" s="60"/>
      <c r="E31" s="60"/>
      <c r="F31" s="61"/>
      <c r="G31" s="62" t="str">
        <f>IF(G30&gt;-0.25,"0%",0.25+G30)</f>
        <v>0%</v>
      </c>
    </row>
    <row r="33" spans="1:1">
      <c r="A33" s="63" t="s">
        <v>43</v>
      </c>
    </row>
  </sheetData>
  <sheetProtection algorithmName="SHA-512" hashValue="H+HQxrn82qycGs03ggrnmhCp17pxWSOsItNBWG2icERyccDj3tWtPVMdBMklyawzdlxCOzRf8bvj0vxuQGhAww==" saltValue="ONxZua4ZpfrAcC9nzd8CyA==" spinCount="100000" sheet="1" objects="1" scenarios="1" selectLockedCells="1"/>
  <mergeCells count="1">
    <mergeCell ref="A1:G1"/>
  </mergeCells>
  <conditionalFormatting sqref="G12">
    <cfRule type="cellIs" dxfId="83" priority="3" operator="greaterThan">
      <formula>-0.15</formula>
    </cfRule>
    <cfRule type="cellIs" dxfId="82" priority="4" operator="lessThan">
      <formula>-0.15</formula>
    </cfRule>
  </conditionalFormatting>
  <conditionalFormatting sqref="G30">
    <cfRule type="cellIs" dxfId="81" priority="1" operator="greaterThan">
      <formula>-0.25</formula>
    </cfRule>
    <cfRule type="cellIs" dxfId="80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topLeftCell="A9" workbookViewId="0">
      <selection activeCell="B5" sqref="B5"/>
    </sheetView>
  </sheetViews>
  <sheetFormatPr defaultRowHeight="14.25"/>
  <cols>
    <col min="1" max="1" width="40.85546875" style="46" customWidth="1"/>
    <col min="2" max="7" width="15.7109375" style="45" customWidth="1"/>
    <col min="8" max="16384" width="9.140625" style="45"/>
  </cols>
  <sheetData>
    <row r="1" spans="1:7" ht="75" customHeight="1" thickBot="1">
      <c r="A1" s="69" t="s">
        <v>25</v>
      </c>
      <c r="B1" s="70"/>
      <c r="C1" s="70"/>
      <c r="D1" s="70"/>
      <c r="E1" s="70"/>
      <c r="F1" s="70"/>
      <c r="G1" s="71"/>
    </row>
    <row r="2" spans="1:7" ht="15" thickBot="1"/>
    <row r="3" spans="1:7" ht="54.95" customHeight="1">
      <c r="A3" s="6" t="s">
        <v>0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8" t="s">
        <v>32</v>
      </c>
    </row>
    <row r="4" spans="1:7" ht="14.25" customHeight="1">
      <c r="A4" s="9" t="s">
        <v>1</v>
      </c>
      <c r="B4" s="10"/>
      <c r="C4" s="10"/>
      <c r="D4" s="10"/>
      <c r="E4" s="10"/>
      <c r="F4" s="10"/>
      <c r="G4" s="11"/>
    </row>
    <row r="5" spans="1:7">
      <c r="A5" s="12" t="s">
        <v>4</v>
      </c>
      <c r="B5" s="43"/>
      <c r="C5" s="43"/>
      <c r="D5" s="26">
        <f>C5-B5</f>
        <v>0</v>
      </c>
      <c r="E5" s="25" t="e">
        <f t="shared" ref="E5:E9" si="0">((C5-B5)/B5)</f>
        <v>#DIV/0!</v>
      </c>
      <c r="F5" s="26">
        <v>10</v>
      </c>
      <c r="G5" s="53" t="str">
        <f t="shared" ref="G5:G9" si="1">IF($D5&gt;=0,"0", IF($D5=0,"0",$E5*$F5))</f>
        <v>0</v>
      </c>
    </row>
    <row r="6" spans="1:7">
      <c r="A6" s="12" t="s">
        <v>16</v>
      </c>
      <c r="B6" s="43"/>
      <c r="C6" s="43"/>
      <c r="D6" s="26">
        <f t="shared" ref="D6:D9" si="2">C6-B6</f>
        <v>0</v>
      </c>
      <c r="E6" s="25" t="e">
        <f t="shared" si="0"/>
        <v>#DIV/0!</v>
      </c>
      <c r="F6" s="26">
        <v>9</v>
      </c>
      <c r="G6" s="53" t="str">
        <f t="shared" si="1"/>
        <v>0</v>
      </c>
    </row>
    <row r="7" spans="1:7">
      <c r="A7" s="12" t="s">
        <v>5</v>
      </c>
      <c r="B7" s="43"/>
      <c r="C7" s="43"/>
      <c r="D7" s="26">
        <f t="shared" si="2"/>
        <v>0</v>
      </c>
      <c r="E7" s="25" t="e">
        <f t="shared" si="0"/>
        <v>#DIV/0!</v>
      </c>
      <c r="F7" s="26">
        <v>6</v>
      </c>
      <c r="G7" s="53" t="str">
        <f t="shared" si="1"/>
        <v>0</v>
      </c>
    </row>
    <row r="8" spans="1:7">
      <c r="A8" s="12" t="s">
        <v>18</v>
      </c>
      <c r="B8" s="43"/>
      <c r="C8" s="43"/>
      <c r="D8" s="26">
        <f t="shared" si="2"/>
        <v>0</v>
      </c>
      <c r="E8" s="25" t="e">
        <f t="shared" si="0"/>
        <v>#DIV/0!</v>
      </c>
      <c r="F8" s="26">
        <v>5</v>
      </c>
      <c r="G8" s="53" t="str">
        <f t="shared" si="1"/>
        <v>0</v>
      </c>
    </row>
    <row r="9" spans="1:7">
      <c r="A9" s="12" t="s">
        <v>40</v>
      </c>
      <c r="B9" s="44"/>
      <c r="C9" s="44"/>
      <c r="D9" s="26">
        <f t="shared" si="2"/>
        <v>0</v>
      </c>
      <c r="E9" s="25" t="e">
        <f t="shared" si="0"/>
        <v>#DIV/0!</v>
      </c>
      <c r="F9" s="26">
        <v>10</v>
      </c>
      <c r="G9" s="53" t="str">
        <f t="shared" si="1"/>
        <v>0</v>
      </c>
    </row>
    <row r="10" spans="1:7">
      <c r="A10" s="30"/>
      <c r="B10" s="31"/>
      <c r="C10" s="31"/>
      <c r="D10" s="32"/>
      <c r="E10" s="33"/>
      <c r="F10" s="34">
        <f>SUM(F5:F9)</f>
        <v>40</v>
      </c>
      <c r="G10" s="42">
        <f>SUM(G5:G9)</f>
        <v>0</v>
      </c>
    </row>
    <row r="11" spans="1:7" ht="15" thickBot="1">
      <c r="A11" s="57" t="s">
        <v>33</v>
      </c>
      <c r="B11" s="60"/>
      <c r="C11" s="60"/>
      <c r="D11" s="60"/>
      <c r="E11" s="60"/>
      <c r="F11" s="61"/>
      <c r="G11" s="29">
        <f>G10/F10</f>
        <v>0</v>
      </c>
    </row>
    <row r="12" spans="1:7" ht="29.25" thickBot="1">
      <c r="A12" s="21" t="s">
        <v>36</v>
      </c>
      <c r="B12" s="54"/>
      <c r="C12" s="54"/>
      <c r="D12" s="54"/>
      <c r="E12" s="54"/>
      <c r="F12" s="55"/>
      <c r="G12" s="56" t="str">
        <f>IF(G11&lt;-0.5,"ATTENZIONE DECADENZA",IF(G11&gt;-0.15,"0%",0.15+G11))</f>
        <v>0%</v>
      </c>
    </row>
    <row r="13" spans="1:7">
      <c r="A13" s="39"/>
      <c r="B13" s="40"/>
      <c r="C13" s="40"/>
      <c r="D13" s="40"/>
      <c r="E13" s="40"/>
      <c r="F13" s="41"/>
      <c r="G13" s="5"/>
    </row>
    <row r="14" spans="1:7" ht="15" thickBot="1">
      <c r="A14" s="2"/>
      <c r="B14" s="3"/>
      <c r="C14" s="3"/>
      <c r="D14" s="3"/>
      <c r="E14" s="3"/>
      <c r="F14" s="4"/>
      <c r="G14" s="5"/>
    </row>
    <row r="15" spans="1:7" ht="15.75">
      <c r="A15" s="17" t="s">
        <v>20</v>
      </c>
      <c r="B15" s="18"/>
      <c r="C15" s="18"/>
      <c r="D15" s="18"/>
      <c r="E15" s="19"/>
      <c r="F15" s="18"/>
      <c r="G15" s="20"/>
    </row>
    <row r="16" spans="1:7">
      <c r="A16" s="12" t="s">
        <v>17</v>
      </c>
      <c r="B16" s="43"/>
      <c r="C16" s="43"/>
      <c r="D16" s="26">
        <f>C16-B16</f>
        <v>0</v>
      </c>
      <c r="E16" s="25" t="e">
        <f t="shared" ref="E16:E22" si="3">((C16-B16)/B16)</f>
        <v>#DIV/0!</v>
      </c>
      <c r="F16" s="26">
        <v>8</v>
      </c>
      <c r="G16" s="53" t="str">
        <f t="shared" ref="G16:G22" si="4">IF($D16&gt;=0,"0", IF($D16=0,"0",$E16*$F16))</f>
        <v>0</v>
      </c>
    </row>
    <row r="17" spans="1:7">
      <c r="A17" s="12" t="s">
        <v>42</v>
      </c>
      <c r="B17" s="44"/>
      <c r="C17" s="44"/>
      <c r="D17" s="26">
        <f t="shared" ref="D17:D22" si="5">C17-B17</f>
        <v>0</v>
      </c>
      <c r="E17" s="25" t="e">
        <f t="shared" si="3"/>
        <v>#DIV/0!</v>
      </c>
      <c r="F17" s="26">
        <v>5</v>
      </c>
      <c r="G17" s="53" t="str">
        <f t="shared" si="4"/>
        <v>0</v>
      </c>
    </row>
    <row r="18" spans="1:7" ht="14.25" customHeight="1">
      <c r="A18" s="12" t="s">
        <v>41</v>
      </c>
      <c r="B18" s="44"/>
      <c r="C18" s="44"/>
      <c r="D18" s="26">
        <f t="shared" si="5"/>
        <v>0</v>
      </c>
      <c r="E18" s="25" t="e">
        <f t="shared" si="3"/>
        <v>#DIV/0!</v>
      </c>
      <c r="F18" s="26">
        <v>8</v>
      </c>
      <c r="G18" s="53" t="str">
        <f t="shared" si="4"/>
        <v>0</v>
      </c>
    </row>
    <row r="19" spans="1:7">
      <c r="A19" s="12" t="s">
        <v>6</v>
      </c>
      <c r="B19" s="43"/>
      <c r="C19" s="43"/>
      <c r="D19" s="26">
        <f t="shared" si="5"/>
        <v>0</v>
      </c>
      <c r="E19" s="25" t="e">
        <f t="shared" si="3"/>
        <v>#DIV/0!</v>
      </c>
      <c r="F19" s="26">
        <v>2</v>
      </c>
      <c r="G19" s="53" t="str">
        <f t="shared" si="4"/>
        <v>0</v>
      </c>
    </row>
    <row r="20" spans="1:7" ht="19.5" customHeight="1">
      <c r="A20" s="12" t="s">
        <v>9</v>
      </c>
      <c r="B20" s="43"/>
      <c r="C20" s="43"/>
      <c r="D20" s="26">
        <f t="shared" si="5"/>
        <v>0</v>
      </c>
      <c r="E20" s="25" t="e">
        <f t="shared" si="3"/>
        <v>#DIV/0!</v>
      </c>
      <c r="F20" s="26">
        <v>3</v>
      </c>
      <c r="G20" s="53" t="str">
        <f t="shared" si="4"/>
        <v>0</v>
      </c>
    </row>
    <row r="21" spans="1:7">
      <c r="A21" s="12" t="s">
        <v>10</v>
      </c>
      <c r="B21" s="43"/>
      <c r="C21" s="43"/>
      <c r="D21" s="26">
        <f t="shared" si="5"/>
        <v>0</v>
      </c>
      <c r="E21" s="25" t="e">
        <f t="shared" si="3"/>
        <v>#DIV/0!</v>
      </c>
      <c r="F21" s="26">
        <v>3</v>
      </c>
      <c r="G21" s="53" t="str">
        <f t="shared" si="4"/>
        <v>0</v>
      </c>
    </row>
    <row r="22" spans="1:7" ht="28.5">
      <c r="A22" s="12" t="s">
        <v>13</v>
      </c>
      <c r="B22" s="43"/>
      <c r="C22" s="43"/>
      <c r="D22" s="26">
        <f t="shared" si="5"/>
        <v>0</v>
      </c>
      <c r="E22" s="25" t="e">
        <f t="shared" si="3"/>
        <v>#DIV/0!</v>
      </c>
      <c r="F22" s="26">
        <v>1</v>
      </c>
      <c r="G22" s="53" t="str">
        <f t="shared" si="4"/>
        <v>0</v>
      </c>
    </row>
    <row r="23" spans="1:7">
      <c r="A23" s="12"/>
      <c r="B23" s="1"/>
      <c r="C23" s="1"/>
      <c r="D23" s="26"/>
      <c r="E23" s="26"/>
      <c r="F23" s="26">
        <f>SUM(F16:F22)</f>
        <v>30</v>
      </c>
      <c r="G23" s="27">
        <f>SUM(G16:G22)</f>
        <v>0</v>
      </c>
    </row>
    <row r="24" spans="1:7" ht="15" thickBot="1">
      <c r="A24" s="28" t="s">
        <v>33</v>
      </c>
      <c r="B24" s="22"/>
      <c r="C24" s="22"/>
      <c r="D24" s="22"/>
      <c r="E24" s="22"/>
      <c r="F24" s="22"/>
      <c r="G24" s="16">
        <f>G23/F23</f>
        <v>0</v>
      </c>
    </row>
    <row r="25" spans="1:7" ht="29.25" thickBot="1">
      <c r="A25" s="57" t="s">
        <v>36</v>
      </c>
      <c r="B25" s="60"/>
      <c r="C25" s="60"/>
      <c r="D25" s="60"/>
      <c r="E25" s="60"/>
      <c r="F25" s="61"/>
      <c r="G25" s="62" t="str">
        <f>IF(G24&gt;-0.25,"0%",0.25+G24)</f>
        <v>0%</v>
      </c>
    </row>
    <row r="27" spans="1:7">
      <c r="A27" s="63" t="s">
        <v>43</v>
      </c>
    </row>
  </sheetData>
  <sheetProtection algorithmName="SHA-512" hashValue="qnCmi+8Eb43pKJ+Eqnzgj3HGGK3GiWfe5GJWSWUozNXwSUFu/Q7nAEgWDFqH2NQDZtmj6d4OZfzJS0d/DWkAfg==" saltValue="x4YNiTLKEmdy/Eb96dq0qg==" spinCount="100000" sheet="1" objects="1" scenarios="1" selectLockedCells="1"/>
  <mergeCells count="1">
    <mergeCell ref="A1:G1"/>
  </mergeCells>
  <conditionalFormatting sqref="G11">
    <cfRule type="cellIs" dxfId="62" priority="3" operator="greaterThan">
      <formula>-0.15</formula>
    </cfRule>
    <cfRule type="cellIs" dxfId="61" priority="4" operator="lessThan">
      <formula>-0.15</formula>
    </cfRule>
  </conditionalFormatting>
  <conditionalFormatting sqref="G24">
    <cfRule type="cellIs" dxfId="60" priority="1" operator="greaterThan">
      <formula>-0.25</formula>
    </cfRule>
    <cfRule type="cellIs" dxfId="59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topLeftCell="A12" workbookViewId="0">
      <selection activeCell="C5" sqref="C5"/>
    </sheetView>
  </sheetViews>
  <sheetFormatPr defaultRowHeight="14.25"/>
  <cols>
    <col min="1" max="1" width="40.7109375" style="46" customWidth="1"/>
    <col min="2" max="7" width="15.7109375" style="45" customWidth="1"/>
    <col min="8" max="16384" width="9.140625" style="45"/>
  </cols>
  <sheetData>
    <row r="1" spans="1:7" ht="75" customHeight="1" thickBot="1">
      <c r="A1" s="69" t="s">
        <v>26</v>
      </c>
      <c r="B1" s="70"/>
      <c r="C1" s="70"/>
      <c r="D1" s="70"/>
      <c r="E1" s="70"/>
      <c r="F1" s="70"/>
      <c r="G1" s="71"/>
    </row>
    <row r="2" spans="1:7" ht="15" thickBot="1"/>
    <row r="3" spans="1:7" ht="54.95" customHeight="1">
      <c r="A3" s="6" t="s">
        <v>0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8" t="s">
        <v>32</v>
      </c>
    </row>
    <row r="4" spans="1:7" ht="14.25" customHeight="1">
      <c r="A4" s="9" t="s">
        <v>1</v>
      </c>
      <c r="B4" s="10"/>
      <c r="C4" s="10"/>
      <c r="D4" s="10"/>
      <c r="E4" s="10"/>
      <c r="F4" s="10"/>
      <c r="G4" s="11"/>
    </row>
    <row r="5" spans="1:7">
      <c r="A5" s="12" t="s">
        <v>2</v>
      </c>
      <c r="B5" s="43"/>
      <c r="C5" s="43"/>
      <c r="D5" s="23">
        <f>C5-B5</f>
        <v>0</v>
      </c>
      <c r="E5" s="25" t="e">
        <f t="shared" ref="E5:E10" si="0">((C5-B5)/B5)</f>
        <v>#DIV/0!</v>
      </c>
      <c r="F5" s="23">
        <v>5</v>
      </c>
      <c r="G5" s="53" t="str">
        <f t="shared" ref="G5:G10" si="1">IF($D5&gt;=0,"0", IF($D5=0,"0",$E5*$F5))</f>
        <v>0</v>
      </c>
    </row>
    <row r="6" spans="1:7">
      <c r="A6" s="12" t="s">
        <v>3</v>
      </c>
      <c r="B6" s="43"/>
      <c r="C6" s="43"/>
      <c r="D6" s="23">
        <f t="shared" ref="D6:D10" si="2">C6-B6</f>
        <v>0</v>
      </c>
      <c r="E6" s="25" t="e">
        <f t="shared" si="0"/>
        <v>#DIV/0!</v>
      </c>
      <c r="F6" s="23">
        <v>5</v>
      </c>
      <c r="G6" s="53" t="str">
        <f t="shared" si="1"/>
        <v>0</v>
      </c>
    </row>
    <row r="7" spans="1:7">
      <c r="A7" s="12" t="s">
        <v>4</v>
      </c>
      <c r="B7" s="43"/>
      <c r="C7" s="43"/>
      <c r="D7" s="23">
        <f t="shared" si="2"/>
        <v>0</v>
      </c>
      <c r="E7" s="25" t="e">
        <f t="shared" si="0"/>
        <v>#DIV/0!</v>
      </c>
      <c r="F7" s="26">
        <v>10</v>
      </c>
      <c r="G7" s="53" t="str">
        <f t="shared" si="1"/>
        <v>0</v>
      </c>
    </row>
    <row r="8" spans="1:7">
      <c r="A8" s="12" t="s">
        <v>16</v>
      </c>
      <c r="B8" s="43"/>
      <c r="C8" s="43"/>
      <c r="D8" s="23">
        <f t="shared" si="2"/>
        <v>0</v>
      </c>
      <c r="E8" s="25" t="e">
        <f t="shared" si="0"/>
        <v>#DIV/0!</v>
      </c>
      <c r="F8" s="26">
        <v>10</v>
      </c>
      <c r="G8" s="53" t="str">
        <f t="shared" si="1"/>
        <v>0</v>
      </c>
    </row>
    <row r="9" spans="1:7">
      <c r="A9" s="12" t="s">
        <v>5</v>
      </c>
      <c r="B9" s="43"/>
      <c r="C9" s="43"/>
      <c r="D9" s="23">
        <f t="shared" si="2"/>
        <v>0</v>
      </c>
      <c r="E9" s="25" t="e">
        <f t="shared" si="0"/>
        <v>#DIV/0!</v>
      </c>
      <c r="F9" s="26">
        <v>0</v>
      </c>
      <c r="G9" s="53" t="str">
        <f t="shared" si="1"/>
        <v>0</v>
      </c>
    </row>
    <row r="10" spans="1:7">
      <c r="A10" s="12" t="s">
        <v>40</v>
      </c>
      <c r="B10" s="44"/>
      <c r="C10" s="44"/>
      <c r="D10" s="23">
        <f t="shared" si="2"/>
        <v>0</v>
      </c>
      <c r="E10" s="25" t="e">
        <f t="shared" si="0"/>
        <v>#DIV/0!</v>
      </c>
      <c r="F10" s="26">
        <v>10</v>
      </c>
      <c r="G10" s="53" t="str">
        <f t="shared" si="1"/>
        <v>0</v>
      </c>
    </row>
    <row r="11" spans="1:7">
      <c r="A11" s="30"/>
      <c r="B11" s="31"/>
      <c r="C11" s="31"/>
      <c r="D11" s="32"/>
      <c r="E11" s="33"/>
      <c r="F11" s="34">
        <f>SUM(F5:F10)</f>
        <v>40</v>
      </c>
      <c r="G11" s="42">
        <f>SUM(G5:G10)</f>
        <v>0</v>
      </c>
    </row>
    <row r="12" spans="1:7" ht="15" thickBot="1">
      <c r="A12" s="13" t="s">
        <v>33</v>
      </c>
      <c r="B12" s="14"/>
      <c r="C12" s="14"/>
      <c r="D12" s="14"/>
      <c r="E12" s="14"/>
      <c r="F12" s="15"/>
      <c r="G12" s="16">
        <f>G11/F11</f>
        <v>0</v>
      </c>
    </row>
    <row r="13" spans="1:7" ht="29.25" thickBot="1">
      <c r="A13" s="57" t="s">
        <v>36</v>
      </c>
      <c r="B13" s="58"/>
      <c r="C13" s="58"/>
      <c r="D13" s="58"/>
      <c r="E13" s="58"/>
      <c r="F13" s="59"/>
      <c r="G13" s="62" t="str">
        <f>IF(G12&lt;-0.5,"ATTENZIONE DECADENZA",IF(G12&gt;-0.15,"0%",0.15+G12))</f>
        <v>0%</v>
      </c>
    </row>
    <row r="14" spans="1:7">
      <c r="A14" s="2"/>
      <c r="B14" s="3"/>
      <c r="C14" s="3"/>
      <c r="D14" s="3"/>
      <c r="E14" s="3"/>
      <c r="F14" s="4"/>
      <c r="G14" s="5"/>
    </row>
    <row r="15" spans="1:7" ht="15" thickBot="1">
      <c r="A15" s="2"/>
      <c r="B15" s="3"/>
      <c r="C15" s="3"/>
      <c r="D15" s="3"/>
      <c r="E15" s="3"/>
      <c r="F15" s="4"/>
      <c r="G15" s="5"/>
    </row>
    <row r="16" spans="1:7" ht="15.75">
      <c r="A16" s="17" t="s">
        <v>20</v>
      </c>
      <c r="B16" s="18"/>
      <c r="C16" s="18"/>
      <c r="D16" s="18"/>
      <c r="E16" s="19"/>
      <c r="F16" s="18"/>
      <c r="G16" s="20"/>
    </row>
    <row r="17" spans="1:7">
      <c r="A17" s="12" t="s">
        <v>42</v>
      </c>
      <c r="B17" s="44"/>
      <c r="C17" s="44"/>
      <c r="D17" s="23">
        <f>C17-B17</f>
        <v>0</v>
      </c>
      <c r="E17" s="25" t="e">
        <f t="shared" ref="E17:E22" si="3">((C17-B17)/B17)</f>
        <v>#DIV/0!</v>
      </c>
      <c r="F17" s="26">
        <v>8</v>
      </c>
      <c r="G17" s="53" t="str">
        <f t="shared" ref="G17:G22" si="4">IF($D17&gt;=0,"0", IF($D17=0,"0",$E17*$F17))</f>
        <v>0</v>
      </c>
    </row>
    <row r="18" spans="1:7" ht="14.25" customHeight="1">
      <c r="A18" s="12" t="s">
        <v>41</v>
      </c>
      <c r="B18" s="44"/>
      <c r="C18" s="44"/>
      <c r="D18" s="23">
        <f t="shared" ref="D18:D22" si="5">C18-B18</f>
        <v>0</v>
      </c>
      <c r="E18" s="25" t="e">
        <f t="shared" si="3"/>
        <v>#DIV/0!</v>
      </c>
      <c r="F18" s="26">
        <v>9</v>
      </c>
      <c r="G18" s="53" t="str">
        <f t="shared" si="4"/>
        <v>0</v>
      </c>
    </row>
    <row r="19" spans="1:7">
      <c r="A19" s="12" t="s">
        <v>6</v>
      </c>
      <c r="B19" s="43"/>
      <c r="C19" s="43"/>
      <c r="D19" s="23">
        <f t="shared" si="5"/>
        <v>0</v>
      </c>
      <c r="E19" s="25" t="e">
        <f t="shared" si="3"/>
        <v>#DIV/0!</v>
      </c>
      <c r="F19" s="26">
        <v>2</v>
      </c>
      <c r="G19" s="53" t="str">
        <f t="shared" si="4"/>
        <v>0</v>
      </c>
    </row>
    <row r="20" spans="1:7" ht="19.5" customHeight="1">
      <c r="A20" s="12" t="s">
        <v>9</v>
      </c>
      <c r="B20" s="43"/>
      <c r="C20" s="43"/>
      <c r="D20" s="23">
        <f t="shared" si="5"/>
        <v>0</v>
      </c>
      <c r="E20" s="25" t="e">
        <f t="shared" si="3"/>
        <v>#DIV/0!</v>
      </c>
      <c r="F20" s="26">
        <v>5</v>
      </c>
      <c r="G20" s="53" t="str">
        <f t="shared" si="4"/>
        <v>0</v>
      </c>
    </row>
    <row r="21" spans="1:7">
      <c r="A21" s="12" t="s">
        <v>10</v>
      </c>
      <c r="B21" s="43"/>
      <c r="C21" s="43"/>
      <c r="D21" s="23">
        <f t="shared" si="5"/>
        <v>0</v>
      </c>
      <c r="E21" s="25" t="e">
        <f t="shared" si="3"/>
        <v>#DIV/0!</v>
      </c>
      <c r="F21" s="26">
        <v>5</v>
      </c>
      <c r="G21" s="53" t="str">
        <f t="shared" si="4"/>
        <v>0</v>
      </c>
    </row>
    <row r="22" spans="1:7" ht="28.5">
      <c r="A22" s="12" t="s">
        <v>13</v>
      </c>
      <c r="B22" s="43"/>
      <c r="C22" s="43"/>
      <c r="D22" s="23">
        <f t="shared" si="5"/>
        <v>0</v>
      </c>
      <c r="E22" s="25" t="e">
        <f t="shared" si="3"/>
        <v>#DIV/0!</v>
      </c>
      <c r="F22" s="26">
        <v>1</v>
      </c>
      <c r="G22" s="53" t="str">
        <f t="shared" si="4"/>
        <v>0</v>
      </c>
    </row>
    <row r="23" spans="1:7">
      <c r="A23" s="12"/>
      <c r="B23" s="1"/>
      <c r="C23" s="1"/>
      <c r="D23" s="26"/>
      <c r="E23" s="26"/>
      <c r="F23" s="26">
        <f>SUM(F17:F22)</f>
        <v>30</v>
      </c>
      <c r="G23" s="27">
        <f>SUM(G17:G22)</f>
        <v>0</v>
      </c>
    </row>
    <row r="24" spans="1:7" ht="15" thickBot="1">
      <c r="A24" s="21" t="s">
        <v>33</v>
      </c>
      <c r="B24" s="22"/>
      <c r="C24" s="22"/>
      <c r="D24" s="22"/>
      <c r="E24" s="22"/>
      <c r="F24" s="22"/>
      <c r="G24" s="16">
        <f>G23/F23</f>
        <v>0</v>
      </c>
    </row>
    <row r="25" spans="1:7" ht="29.25" thickBot="1">
      <c r="A25" s="57" t="s">
        <v>36</v>
      </c>
      <c r="B25" s="60"/>
      <c r="C25" s="60"/>
      <c r="D25" s="60"/>
      <c r="E25" s="60"/>
      <c r="F25" s="61"/>
      <c r="G25" s="62" t="str">
        <f>IF(G24&gt;-0.25,"0%",0.25+G24)</f>
        <v>0%</v>
      </c>
    </row>
    <row r="27" spans="1:7">
      <c r="A27" s="63" t="s">
        <v>43</v>
      </c>
    </row>
  </sheetData>
  <sheetProtection algorithmName="SHA-512" hashValue="Y7LPEpPMCLL1nsgxw0xy6SdvAcsL2+yOLsBSnoOpnwRJeDi8AMSFj/GeY1BqJef9iBj6hagPF6F0MPUbV+A9uA==" saltValue="XCJ7NIxvNLI+Spd7quVpbA==" spinCount="100000" sheet="1" objects="1" scenarios="1" selectLockedCells="1"/>
  <mergeCells count="1">
    <mergeCell ref="A1:G1"/>
  </mergeCells>
  <conditionalFormatting sqref="G24">
    <cfRule type="cellIs" dxfId="41" priority="1" operator="greaterThan">
      <formula>-0.25</formula>
    </cfRule>
    <cfRule type="cellIs" dxfId="40" priority="2" operator="lessThan">
      <formula>-0.25</formula>
    </cfRule>
  </conditionalFormatting>
  <conditionalFormatting sqref="G12">
    <cfRule type="cellIs" dxfId="39" priority="3" operator="greaterThan">
      <formula>-0.15</formula>
    </cfRule>
    <cfRule type="cellIs" dxfId="38" priority="4" operator="lessThan">
      <formula>-0.15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10" workbookViewId="0">
      <selection activeCell="B5" sqref="B5"/>
    </sheetView>
  </sheetViews>
  <sheetFormatPr defaultRowHeight="14.25"/>
  <cols>
    <col min="1" max="1" width="37" style="46" bestFit="1" customWidth="1"/>
    <col min="2" max="7" width="15.7109375" style="45" customWidth="1"/>
    <col min="8" max="16384" width="9.140625" style="45"/>
  </cols>
  <sheetData>
    <row r="1" spans="1:7" ht="75" customHeight="1" thickBot="1">
      <c r="A1" s="69" t="s">
        <v>21</v>
      </c>
      <c r="B1" s="70"/>
      <c r="C1" s="70"/>
      <c r="D1" s="70"/>
      <c r="E1" s="70"/>
      <c r="F1" s="70"/>
      <c r="G1" s="71"/>
    </row>
    <row r="2" spans="1:7" ht="15" thickBot="1"/>
    <row r="3" spans="1:7" ht="54.95" customHeight="1">
      <c r="A3" s="6" t="s">
        <v>0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8" t="s">
        <v>32</v>
      </c>
    </row>
    <row r="4" spans="1:7" ht="14.25" customHeight="1">
      <c r="A4" s="9" t="s">
        <v>1</v>
      </c>
      <c r="B4" s="10"/>
      <c r="C4" s="10"/>
      <c r="D4" s="10"/>
      <c r="E4" s="10"/>
      <c r="F4" s="10"/>
      <c r="G4" s="11"/>
    </row>
    <row r="5" spans="1:7">
      <c r="A5" s="12" t="s">
        <v>4</v>
      </c>
      <c r="B5" s="43"/>
      <c r="C5" s="43"/>
      <c r="D5" s="26">
        <f>C5-B5</f>
        <v>0</v>
      </c>
      <c r="E5" s="25" t="e">
        <f t="shared" ref="E5:E7" si="0">((C5-B5)/B5)</f>
        <v>#DIV/0!</v>
      </c>
      <c r="F5" s="26">
        <v>15</v>
      </c>
      <c r="G5" s="53" t="str">
        <f t="shared" ref="G5:G7" si="1">IF($D5&gt;=0,"0", IF($D5=0,"0",$E5*$F5))</f>
        <v>0</v>
      </c>
    </row>
    <row r="6" spans="1:7">
      <c r="A6" s="12" t="s">
        <v>16</v>
      </c>
      <c r="B6" s="43"/>
      <c r="C6" s="43"/>
      <c r="D6" s="26">
        <f t="shared" ref="D6:D7" si="2">C6-B6</f>
        <v>0</v>
      </c>
      <c r="E6" s="25" t="e">
        <f t="shared" si="0"/>
        <v>#DIV/0!</v>
      </c>
      <c r="F6" s="26">
        <v>15</v>
      </c>
      <c r="G6" s="53" t="str">
        <f t="shared" si="1"/>
        <v>0</v>
      </c>
    </row>
    <row r="7" spans="1:7">
      <c r="A7" s="12" t="s">
        <v>40</v>
      </c>
      <c r="B7" s="44"/>
      <c r="C7" s="44"/>
      <c r="D7" s="26">
        <f t="shared" si="2"/>
        <v>0</v>
      </c>
      <c r="E7" s="25" t="e">
        <f t="shared" si="0"/>
        <v>#DIV/0!</v>
      </c>
      <c r="F7" s="26">
        <v>10</v>
      </c>
      <c r="G7" s="53" t="str">
        <f t="shared" si="1"/>
        <v>0</v>
      </c>
    </row>
    <row r="8" spans="1:7">
      <c r="A8" s="30"/>
      <c r="B8" s="31"/>
      <c r="C8" s="31"/>
      <c r="D8" s="32"/>
      <c r="E8" s="33"/>
      <c r="F8" s="34">
        <f>SUM(F5:F7)</f>
        <v>40</v>
      </c>
      <c r="G8" s="35">
        <f>SUM(G5:G7)</f>
        <v>0</v>
      </c>
    </row>
    <row r="9" spans="1:7" ht="29.25" thickBot="1">
      <c r="A9" s="13" t="s">
        <v>33</v>
      </c>
      <c r="B9" s="14"/>
      <c r="C9" s="14"/>
      <c r="D9" s="14"/>
      <c r="E9" s="14"/>
      <c r="F9" s="15"/>
      <c r="G9" s="29">
        <f>G8/F8</f>
        <v>0</v>
      </c>
    </row>
    <row r="10" spans="1:7" ht="29.25" thickBot="1">
      <c r="A10" s="21" t="s">
        <v>36</v>
      </c>
      <c r="B10" s="54"/>
      <c r="C10" s="54"/>
      <c r="D10" s="54"/>
      <c r="E10" s="54"/>
      <c r="F10" s="55"/>
      <c r="G10" s="56" t="str">
        <f>IF(G9&lt;-0.5,"ATTENZIONE DECADENZA",IF(G9&gt;-0.15,"0%",0.15+G9))</f>
        <v>0%</v>
      </c>
    </row>
    <row r="11" spans="1:7">
      <c r="A11" s="2"/>
      <c r="B11" s="3"/>
      <c r="C11" s="3"/>
      <c r="D11" s="3"/>
      <c r="E11" s="3"/>
      <c r="F11" s="4"/>
      <c r="G11" s="5"/>
    </row>
    <row r="12" spans="1:7" ht="15" thickBot="1">
      <c r="A12" s="2"/>
      <c r="B12" s="3"/>
      <c r="C12" s="3"/>
      <c r="D12" s="3"/>
      <c r="E12" s="3"/>
      <c r="F12" s="4"/>
      <c r="G12" s="5"/>
    </row>
    <row r="13" spans="1:7" ht="15.75">
      <c r="A13" s="17" t="s">
        <v>20</v>
      </c>
      <c r="B13" s="18"/>
      <c r="C13" s="18"/>
      <c r="D13" s="18"/>
      <c r="E13" s="19"/>
      <c r="F13" s="18"/>
      <c r="G13" s="20"/>
    </row>
    <row r="14" spans="1:7" ht="14.25" customHeight="1">
      <c r="A14" s="12" t="s">
        <v>41</v>
      </c>
      <c r="B14" s="44"/>
      <c r="C14" s="44"/>
      <c r="D14" s="26">
        <f>C14-B14</f>
        <v>0</v>
      </c>
      <c r="E14" s="25" t="e">
        <f t="shared" ref="E14:E20" si="3">((C14-B14)/B14)</f>
        <v>#DIV/0!</v>
      </c>
      <c r="F14" s="26">
        <v>8</v>
      </c>
      <c r="G14" s="53" t="str">
        <f t="shared" ref="G14:G20" si="4">IF($D14&gt;=0,"0", IF($D14=0,"0",$E14*$F14))</f>
        <v>0</v>
      </c>
    </row>
    <row r="15" spans="1:7">
      <c r="A15" s="12" t="s">
        <v>15</v>
      </c>
      <c r="B15" s="43"/>
      <c r="C15" s="43"/>
      <c r="D15" s="26">
        <f t="shared" ref="D15:D20" si="5">C15-B15</f>
        <v>0</v>
      </c>
      <c r="E15" s="25" t="e">
        <f t="shared" si="3"/>
        <v>#DIV/0!</v>
      </c>
      <c r="F15" s="26">
        <v>6</v>
      </c>
      <c r="G15" s="53" t="str">
        <f t="shared" si="4"/>
        <v>0</v>
      </c>
    </row>
    <row r="16" spans="1:7" ht="28.5">
      <c r="A16" s="12" t="s">
        <v>6</v>
      </c>
      <c r="B16" s="43"/>
      <c r="C16" s="43"/>
      <c r="D16" s="26">
        <f t="shared" si="5"/>
        <v>0</v>
      </c>
      <c r="E16" s="25" t="e">
        <f t="shared" si="3"/>
        <v>#DIV/0!</v>
      </c>
      <c r="F16" s="26">
        <v>2</v>
      </c>
      <c r="G16" s="53" t="str">
        <f t="shared" si="4"/>
        <v>0</v>
      </c>
    </row>
    <row r="17" spans="1:7" ht="19.5" customHeight="1">
      <c r="A17" s="12" t="s">
        <v>9</v>
      </c>
      <c r="B17" s="43"/>
      <c r="C17" s="43"/>
      <c r="D17" s="26">
        <f t="shared" si="5"/>
        <v>0</v>
      </c>
      <c r="E17" s="25" t="e">
        <f t="shared" si="3"/>
        <v>#DIV/0!</v>
      </c>
      <c r="F17" s="26">
        <v>6</v>
      </c>
      <c r="G17" s="53" t="str">
        <f t="shared" si="4"/>
        <v>0</v>
      </c>
    </row>
    <row r="18" spans="1:7">
      <c r="A18" s="12" t="s">
        <v>10</v>
      </c>
      <c r="B18" s="43"/>
      <c r="C18" s="43"/>
      <c r="D18" s="26">
        <f t="shared" si="5"/>
        <v>0</v>
      </c>
      <c r="E18" s="25" t="e">
        <f t="shared" si="3"/>
        <v>#DIV/0!</v>
      </c>
      <c r="F18" s="26">
        <v>4</v>
      </c>
      <c r="G18" s="53" t="str">
        <f t="shared" si="4"/>
        <v>0</v>
      </c>
    </row>
    <row r="19" spans="1:7" ht="28.5">
      <c r="A19" s="12" t="s">
        <v>13</v>
      </c>
      <c r="B19" s="43"/>
      <c r="C19" s="43"/>
      <c r="D19" s="26">
        <f t="shared" si="5"/>
        <v>0</v>
      </c>
      <c r="E19" s="25" t="e">
        <f t="shared" si="3"/>
        <v>#DIV/0!</v>
      </c>
      <c r="F19" s="26">
        <v>2</v>
      </c>
      <c r="G19" s="53" t="str">
        <f t="shared" si="4"/>
        <v>0</v>
      </c>
    </row>
    <row r="20" spans="1:7">
      <c r="A20" s="12" t="s">
        <v>14</v>
      </c>
      <c r="B20" s="43"/>
      <c r="C20" s="43"/>
      <c r="D20" s="26">
        <f t="shared" si="5"/>
        <v>0</v>
      </c>
      <c r="E20" s="25" t="e">
        <f t="shared" si="3"/>
        <v>#DIV/0!</v>
      </c>
      <c r="F20" s="26">
        <v>2</v>
      </c>
      <c r="G20" s="53" t="str">
        <f t="shared" si="4"/>
        <v>0</v>
      </c>
    </row>
    <row r="21" spans="1:7">
      <c r="A21" s="12"/>
      <c r="B21" s="1"/>
      <c r="C21" s="1"/>
      <c r="D21" s="26"/>
      <c r="E21" s="26"/>
      <c r="F21" s="26">
        <f>SUM(F14:F20)</f>
        <v>30</v>
      </c>
      <c r="G21" s="27">
        <f>SUM(G14:G20)</f>
        <v>0</v>
      </c>
    </row>
    <row r="22" spans="1:7" ht="29.25" thickBot="1">
      <c r="A22" s="21" t="s">
        <v>33</v>
      </c>
      <c r="B22" s="22"/>
      <c r="C22" s="22"/>
      <c r="D22" s="22"/>
      <c r="E22" s="22"/>
      <c r="F22" s="22"/>
      <c r="G22" s="16">
        <f>G21/F21</f>
        <v>0</v>
      </c>
    </row>
    <row r="23" spans="1:7" ht="29.25" thickBot="1">
      <c r="A23" s="57" t="s">
        <v>36</v>
      </c>
      <c r="B23" s="60"/>
      <c r="C23" s="60"/>
      <c r="D23" s="60"/>
      <c r="E23" s="60"/>
      <c r="F23" s="61"/>
      <c r="G23" s="62" t="str">
        <f>IF(G22&gt;-0.25,"0%",0.25+G22)</f>
        <v>0%</v>
      </c>
    </row>
    <row r="25" spans="1:7">
      <c r="A25" s="63" t="s">
        <v>43</v>
      </c>
    </row>
  </sheetData>
  <sheetProtection algorithmName="SHA-512" hashValue="X6jvxEd+6RtmFqPbmfjlkSojqPrdDqRQt4bRZhnu5dSvedfQa/VRkCqyIDlmJbQK7HsGkYY1EAhboHkkyDd6CA==" saltValue="vA+Iz2fp8HhpRow5Fuqgqw==" spinCount="100000" sheet="1" objects="1" scenarios="1" selectLockedCells="1"/>
  <mergeCells count="1">
    <mergeCell ref="A1:G1"/>
  </mergeCells>
  <conditionalFormatting sqref="G9">
    <cfRule type="cellIs" dxfId="20" priority="3" operator="greaterThan">
      <formula>-0.15</formula>
    </cfRule>
    <cfRule type="cellIs" dxfId="19" priority="4" operator="lessThan">
      <formula>-0.15</formula>
    </cfRule>
  </conditionalFormatting>
  <conditionalFormatting sqref="G22">
    <cfRule type="cellIs" dxfId="18" priority="1" operator="greaterThan">
      <formula>-0.25</formula>
    </cfRule>
    <cfRule type="cellIs" dxfId="17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Istruzioni</vt:lpstr>
      <vt:lpstr>Articolo 26 comma 1</vt:lpstr>
      <vt:lpstr>Articolo 26 comma 3</vt:lpstr>
      <vt:lpstr>Articolo 27</vt:lpstr>
      <vt:lpstr>Articolo 28</vt:lpstr>
      <vt:lpstr>Articolo 29</vt:lpstr>
      <vt:lpstr>Articolo 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2015-10-27T12:41:43Z</dcterms:created>
  <dcterms:modified xsi:type="dcterms:W3CDTF">2015-12-23T09:15:34Z</dcterms:modified>
</cp:coreProperties>
</file>